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3" activeTab="1"/>
  </bookViews>
  <sheets>
    <sheet name="Титульный лист" sheetId="1" r:id="rId1"/>
    <sheet name="Информация" sheetId="2" r:id="rId2"/>
    <sheet name="Расписание" sheetId="3" r:id="rId3"/>
    <sheet name="судьи" sheetId="4" r:id="rId4"/>
    <sheet name="СУ девушки" sheetId="5" r:id="rId5"/>
    <sheet name="СУ юноши" sheetId="6" r:id="rId6"/>
    <sheet name="места" sheetId="7" r:id="rId7"/>
    <sheet name="BS U19" sheetId="8" r:id="rId8"/>
    <sheet name="GS U19" sheetId="9" r:id="rId9"/>
    <sheet name="XD U19" sheetId="10" r:id="rId10"/>
    <sheet name="BD U19" sheetId="11" r:id="rId11"/>
    <sheet name="GD U19" sheetId="12" r:id="rId12"/>
    <sheet name="списки команд" sheetId="13" r:id="rId13"/>
    <sheet name="Командное первенство" sheetId="14" r:id="rId14"/>
    <sheet name="матчи командного первенства" sheetId="15" r:id="rId15"/>
    <sheet name="места команд" sheetId="16" r:id="rId16"/>
  </sheets>
  <externalReferences>
    <externalReference r:id="rId19"/>
    <externalReference r:id="rId20"/>
  </externalReferences>
  <definedNames>
    <definedName name="_______d3307" localSheetId="6">'[1]Списки А'!#REF!</definedName>
    <definedName name="_______d3307" localSheetId="0">'[1]Списки А'!#REF!</definedName>
    <definedName name="_______d3307">'[1]Списки А'!#REF!</definedName>
    <definedName name="_______d3308" localSheetId="0">'[1]Списки А'!#REF!</definedName>
    <definedName name="_______d3308">'[1]Списки А'!#REF!</definedName>
    <definedName name="______d3307" localSheetId="0">'[1]Списки А'!#REF!</definedName>
    <definedName name="______d3307">'[1]Списки А'!#REF!</definedName>
    <definedName name="______d3308" localSheetId="0">'[1]Списки А'!#REF!</definedName>
    <definedName name="______d3308">'[1]Списки А'!#REF!</definedName>
    <definedName name="_____d3307" localSheetId="0">'[1]Списки А'!#REF!</definedName>
    <definedName name="_____d3307">'[1]Списки А'!#REF!</definedName>
    <definedName name="_____d3308" localSheetId="0">'[1]Списки А'!#REF!</definedName>
    <definedName name="_____d3308">'[1]Списки А'!#REF!</definedName>
    <definedName name="____d3307" localSheetId="0">'[1]Списки А'!#REF!</definedName>
    <definedName name="____d3307">'[1]Списки А'!#REF!</definedName>
    <definedName name="____d3308" localSheetId="0">'[1]Списки А'!#REF!</definedName>
    <definedName name="____d3308">'[1]Списки А'!#REF!</definedName>
    <definedName name="___d3307" localSheetId="0">'[1]Списки А'!#REF!</definedName>
    <definedName name="___d3307">'[1]Списки А'!#REF!</definedName>
    <definedName name="___d3308" localSheetId="0">'[1]Списки А'!#REF!</definedName>
    <definedName name="___d3308">'[1]Списки А'!#REF!</definedName>
    <definedName name="__d3307" localSheetId="1">'[1]Списки А'!#REF!</definedName>
    <definedName name="__d3307" localSheetId="5">'[1]Списки А'!#REF!</definedName>
    <definedName name="__d3307" localSheetId="0">'[1]Списки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0">'[1]Списки А'!#REF!</definedName>
    <definedName name="__d3308">'[1]Списки А'!#REF!</definedName>
    <definedName name="_d3307" localSheetId="1">'[1]Списки А'!#REF!</definedName>
    <definedName name="_d3307" localSheetId="5">'[1]Списки А'!#REF!</definedName>
    <definedName name="_d3307" localSheetId="0">'[1]Списки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0">'[1]Списки А'!#REF!</definedName>
    <definedName name="_d3308">'[1]Списки А'!#REF!</definedName>
    <definedName name="_GoBack" localSheetId="0">'Титульный лист'!$A$15</definedName>
    <definedName name="_xlnm._FilterDatabase" localSheetId="4" hidden="1">'СУ девушки'!$B$7:$G$71</definedName>
    <definedName name="_xlnm._FilterDatabase" localSheetId="5" hidden="1">'СУ юноши'!$B$7:$F$64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<sst xmlns="http://schemas.openxmlformats.org/spreadsheetml/2006/main" count="8135" uniqueCount="1189">
  <si>
    <t xml:space="preserve">21-14 21-11  </t>
  </si>
  <si>
    <t xml:space="preserve">Швецова Алиса </t>
  </si>
  <si>
    <t xml:space="preserve">Зайцева Дарья </t>
  </si>
  <si>
    <t xml:space="preserve">Дорошенко София </t>
  </si>
  <si>
    <t xml:space="preserve">21-12 21-19  </t>
  </si>
  <si>
    <t xml:space="preserve">Нелидова Амина </t>
  </si>
  <si>
    <t xml:space="preserve">Липовская Кристина </t>
  </si>
  <si>
    <t xml:space="preserve">21-8 21-13  </t>
  </si>
  <si>
    <t xml:space="preserve">Нугуманов Динар </t>
  </si>
  <si>
    <t xml:space="preserve">21-13 21-11  </t>
  </si>
  <si>
    <t xml:space="preserve">21-11 21-17  </t>
  </si>
  <si>
    <t xml:space="preserve">Шевченко Иван </t>
  </si>
  <si>
    <t xml:space="preserve">21-12 21-17  </t>
  </si>
  <si>
    <t xml:space="preserve">Чертилин Евгений </t>
  </si>
  <si>
    <t xml:space="preserve">21-16 21-16  </t>
  </si>
  <si>
    <t xml:space="preserve">21-12 21-15  </t>
  </si>
  <si>
    <t xml:space="preserve">Гареев Таймаз </t>
  </si>
  <si>
    <t xml:space="preserve">21-14 21-18  </t>
  </si>
  <si>
    <t xml:space="preserve">21-17 21-13  </t>
  </si>
  <si>
    <t xml:space="preserve">Галиахметова Регина [5/8] </t>
  </si>
  <si>
    <t xml:space="preserve">21-9 21-15  </t>
  </si>
  <si>
    <t xml:space="preserve">21-18 21-19  </t>
  </si>
  <si>
    <t xml:space="preserve">21-17 21-15  </t>
  </si>
  <si>
    <t xml:space="preserve">21-14 21-8  </t>
  </si>
  <si>
    <t xml:space="preserve">21-14 21-9  </t>
  </si>
  <si>
    <t xml:space="preserve">21-18 19-21 17-21 </t>
  </si>
  <si>
    <t>3-2</t>
  </si>
  <si>
    <t>Командные соревнования</t>
  </si>
  <si>
    <t>Главный судья</t>
  </si>
  <si>
    <t>И.Б. Кулешов</t>
  </si>
  <si>
    <t>Список участников</t>
  </si>
  <si>
    <t>Девушки</t>
  </si>
  <si>
    <t>№</t>
  </si>
  <si>
    <t>ФИО</t>
  </si>
  <si>
    <t>Дата
рождения</t>
  </si>
  <si>
    <t>Разряд</t>
  </si>
  <si>
    <t>Город</t>
  </si>
  <si>
    <t>Субъект
РФ</t>
  </si>
  <si>
    <t>Тренер</t>
  </si>
  <si>
    <t>пол</t>
  </si>
  <si>
    <t>сетка</t>
  </si>
  <si>
    <t>Рейтинг
MS/WS
юношеский</t>
  </si>
  <si>
    <t>Рейтинг
MS/WS
взрослый</t>
  </si>
  <si>
    <t>Рейтинг
MS/WS
мировой</t>
  </si>
  <si>
    <t>Итоговый
рейтинг
MS/WS</t>
  </si>
  <si>
    <t>Рейтинг
MS/WS
tournament</t>
  </si>
  <si>
    <t>Рейтинг
MD/WD
юношеский</t>
  </si>
  <si>
    <t>Рейтинг
MD/WD
взрослый</t>
  </si>
  <si>
    <t>Рейтинг
MD/WD
мировой</t>
  </si>
  <si>
    <t>Итоговый
рейтинг
MD/WD</t>
  </si>
  <si>
    <t>Рейтинг
MD/WD
tournament</t>
  </si>
  <si>
    <t>Рейтинг
XD
юношеский</t>
  </si>
  <si>
    <t>Рейтинг
XD
взрослый</t>
  </si>
  <si>
    <t>Рейтинг
XD
мировой</t>
  </si>
  <si>
    <t>Итоговый
рейтинг
XD</t>
  </si>
  <si>
    <t>Рейтинг
XD
tournament</t>
  </si>
  <si>
    <t>F</t>
  </si>
  <si>
    <t>GS U17</t>
  </si>
  <si>
    <t>Асфандиярова Вилена</t>
  </si>
  <si>
    <t>КМС</t>
  </si>
  <si>
    <t>Уфа</t>
  </si>
  <si>
    <t>БШР</t>
  </si>
  <si>
    <t>Челябинск</t>
  </si>
  <si>
    <t>ЧБО</t>
  </si>
  <si>
    <t>1</t>
  </si>
  <si>
    <t>Орехово-Зуево</t>
  </si>
  <si>
    <t>МСО</t>
  </si>
  <si>
    <t>Белонюк Виктория</t>
  </si>
  <si>
    <t>Владивосток</t>
  </si>
  <si>
    <t>ПМК</t>
  </si>
  <si>
    <t>Бессонова Елена</t>
  </si>
  <si>
    <t>Боярун Анастасия</t>
  </si>
  <si>
    <t>Санкт-Петербург</t>
  </si>
  <si>
    <t>СПГ</t>
  </si>
  <si>
    <t>Быкова Ксения</t>
  </si>
  <si>
    <t>НГО</t>
  </si>
  <si>
    <t>Гутко С.Н.</t>
  </si>
  <si>
    <t>КДК</t>
  </si>
  <si>
    <t>ТТР</t>
  </si>
  <si>
    <t>Саратов</t>
  </si>
  <si>
    <t>СРО</t>
  </si>
  <si>
    <t>Галиахметова Регина</t>
  </si>
  <si>
    <t>Головко Анастасия</t>
  </si>
  <si>
    <t>Синева А.Е., Киселев А.К.</t>
  </si>
  <si>
    <t>Дорошенко София</t>
  </si>
  <si>
    <t>Зайцева Дарья</t>
  </si>
  <si>
    <t>Залевская Влада</t>
  </si>
  <si>
    <t>Самара</t>
  </si>
  <si>
    <t>САО</t>
  </si>
  <si>
    <t>Москва</t>
  </si>
  <si>
    <t>МСГ</t>
  </si>
  <si>
    <t>Кирсанова Анастасия</t>
  </si>
  <si>
    <t>Новосибирск</t>
  </si>
  <si>
    <t>НСО</t>
  </si>
  <si>
    <t>Козырева Виктория</t>
  </si>
  <si>
    <t>кмс</t>
  </si>
  <si>
    <t>Ивашин А.А.</t>
  </si>
  <si>
    <t>Куличкова Яна</t>
  </si>
  <si>
    <t>Кулькова Ольга</t>
  </si>
  <si>
    <t>Казань</t>
  </si>
  <si>
    <t>Липовская Кристина</t>
  </si>
  <si>
    <t>Макогонова Полина</t>
  </si>
  <si>
    <t>Нелидова Амина</t>
  </si>
  <si>
    <t>Овчинникова Софья</t>
  </si>
  <si>
    <t>Онасенко Анастасия</t>
  </si>
  <si>
    <t>Пахомова Мария</t>
  </si>
  <si>
    <t>Иванов А.Е.</t>
  </si>
  <si>
    <t>Попова Анна</t>
  </si>
  <si>
    <t>2</t>
  </si>
  <si>
    <t>Рудакова Валерия</t>
  </si>
  <si>
    <t>Сухова Мария</t>
  </si>
  <si>
    <t>3</t>
  </si>
  <si>
    <t>Шаповалова Анастасия</t>
  </si>
  <si>
    <t>Швецова Алиса</t>
  </si>
  <si>
    <t>M</t>
  </si>
  <si>
    <t>BS U17</t>
  </si>
  <si>
    <t>Баринов Лев</t>
  </si>
  <si>
    <t>Раменское</t>
  </si>
  <si>
    <t>Валиуллин Тимур</t>
  </si>
  <si>
    <t>Гареев Таймаз</t>
  </si>
  <si>
    <t>Гурьянов Александр</t>
  </si>
  <si>
    <t>Воронеж</t>
  </si>
  <si>
    <t>ВРО</t>
  </si>
  <si>
    <t>Гатчина</t>
  </si>
  <si>
    <t>ЛГО</t>
  </si>
  <si>
    <t>Карпов Георгий</t>
  </si>
  <si>
    <t xml:space="preserve">Ким Илья </t>
  </si>
  <si>
    <t>Одинцово</t>
  </si>
  <si>
    <t>Лин Аким</t>
  </si>
  <si>
    <t>Монич Павел</t>
  </si>
  <si>
    <t>Никулин Александр</t>
  </si>
  <si>
    <t>Новиков Виктор</t>
  </si>
  <si>
    <t>Нугуманов Динар</t>
  </si>
  <si>
    <t>Печенкин Артур</t>
  </si>
  <si>
    <t>Смирнов Егор</t>
  </si>
  <si>
    <t>Тимофеев Илья</t>
  </si>
  <si>
    <t>Фатькин Данила</t>
  </si>
  <si>
    <t>Чертилин Евгений</t>
  </si>
  <si>
    <t>Шевченко Иван</t>
  </si>
  <si>
    <t>Шестирко Алексей</t>
  </si>
  <si>
    <t>Юноши</t>
  </si>
  <si>
    <t>г. Саратов</t>
  </si>
  <si>
    <t>Общая информация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</si>
  <si>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</si>
  <si>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</si>
  <si>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</si>
  <si>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</si>
  <si>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МС</t>
  </si>
  <si>
    <t>Общее количество игр</t>
  </si>
  <si>
    <t>Наименование субъекта</t>
  </si>
  <si>
    <t>Наименование населенного пункта</t>
  </si>
  <si>
    <t>Воронежская область</t>
  </si>
  <si>
    <t>г. Воронеж</t>
  </si>
  <si>
    <t>Ленинградская область</t>
  </si>
  <si>
    <t>г. Гатчина</t>
  </si>
  <si>
    <t>г. Москва</t>
  </si>
  <si>
    <t>Московская область</t>
  </si>
  <si>
    <t>Нижегородская область</t>
  </si>
  <si>
    <t>Самарская область</t>
  </si>
  <si>
    <t>г. Нижний Новгород</t>
  </si>
  <si>
    <t>Саратовская область</t>
  </si>
  <si>
    <t>г. Самара</t>
  </si>
  <si>
    <t>Челябинская область</t>
  </si>
  <si>
    <t>г. Челябинск</t>
  </si>
  <si>
    <t>Спортивные разряды: 6</t>
  </si>
  <si>
    <t>г. Уфа</t>
  </si>
  <si>
    <t>Республика Башкортостан</t>
  </si>
  <si>
    <t>Краснодарский край</t>
  </si>
  <si>
    <t>г. Краснодар</t>
  </si>
  <si>
    <t>город Москва</t>
  </si>
  <si>
    <t>г. Одинцово</t>
  </si>
  <si>
    <t>г. Орехово-Зуево</t>
  </si>
  <si>
    <t>г. Раменское</t>
  </si>
  <si>
    <t>Новосибирская область</t>
  </si>
  <si>
    <t>г. Новосибирск</t>
  </si>
  <si>
    <t>Приморский край</t>
  </si>
  <si>
    <t>г. Владивосток</t>
  </si>
  <si>
    <t>город Санкт-Петербург</t>
  </si>
  <si>
    <t>г. Санкт-Петербург</t>
  </si>
  <si>
    <t>Республика Татарстан</t>
  </si>
  <si>
    <t>г. Казань</t>
  </si>
  <si>
    <t>Муниципальные образования: 41</t>
  </si>
  <si>
    <t>Национальная федерация бадминтона России</t>
  </si>
  <si>
    <t>Министерство спорта Российской Федерации</t>
  </si>
  <si>
    <t>4</t>
  </si>
  <si>
    <t>Женский одиночный разряд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</si>
  <si>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</si>
  <si>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</si>
  <si>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</si>
  <si>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</si>
  <si>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</si>
  <si>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</si>
  <si>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</si>
  <si>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</si>
  <si>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</si>
  <si>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</si>
  <si>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</si>
  <si>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</si>
  <si>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</si>
  <si>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</si>
  <si>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</si>
  <si>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Субъект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</si>
  <si>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</si>
  <si>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</si>
  <si>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</si>
  <si>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</si>
  <si>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</si>
  <si>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</si>
  <si>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</si>
  <si>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</si>
  <si>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</si>
  <si>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</si>
  <si>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</si>
  <si>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</si>
  <si>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</si>
  <si>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</si>
  <si>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</si>
  <si>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</si>
  <si>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</si>
  <si>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</si>
  <si>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</si>
  <si>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</si>
  <si>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</si>
  <si>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</si>
  <si>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</si>
  <si>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</si>
  <si>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</si>
  <si>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</si>
  <si>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</si>
  <si>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</si>
  <si>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</si>
  <si>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</si>
  <si>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</si>
  <si>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</si>
  <si>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</si>
  <si>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</si>
  <si>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</si>
  <si>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</si>
  <si>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</si>
  <si>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</si>
  <si>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</si>
  <si>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</si>
  <si>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</si>
  <si>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</si>
  <si>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</si>
  <si>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</si>
  <si>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</si>
  <si>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</si>
  <si>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Мужской парный разряд</t>
  </si>
  <si>
    <t>Смешанный парный разряд</t>
  </si>
  <si>
    <t>ВК</t>
  </si>
  <si>
    <t>Судья</t>
  </si>
  <si>
    <t>Команда</t>
  </si>
  <si>
    <t>Рейтинг команды</t>
  </si>
  <si>
    <t>Город Санкт-Петербург</t>
  </si>
  <si>
    <t>Список участников согласно занятых мест</t>
  </si>
  <si>
    <t>Мужской одиночный разряд</t>
  </si>
  <si>
    <t>Место</t>
  </si>
  <si>
    <t>3/4</t>
  </si>
  <si>
    <t>5/8</t>
  </si>
  <si>
    <t>9/16</t>
  </si>
  <si>
    <t>Женский парный разряд</t>
  </si>
  <si>
    <t>Козырева Виктория+Сухова Мария</t>
  </si>
  <si>
    <t>Галиахметова Регина+Липовская Кристина</t>
  </si>
  <si>
    <t>17/32</t>
  </si>
  <si>
    <t>Валиуллин Тимур+Гареев Таймаз</t>
  </si>
  <si>
    <t>Карпов Георгий+Козырева Виктория</t>
  </si>
  <si>
    <t>Чертилин Евгений+Сухова Мария</t>
  </si>
  <si>
    <t>Гареев Таймаз+Липовская Кристина</t>
  </si>
  <si>
    <t>Ким Илья</t>
  </si>
  <si>
    <t>33/64</t>
  </si>
  <si>
    <t>НГО/МСГ</t>
  </si>
  <si>
    <t>ЛГО/МСГ</t>
  </si>
  <si>
    <t>Залевская Влада+Рудакова Валерия</t>
  </si>
  <si>
    <t>Дорошенко София+Макогонова Полина</t>
  </si>
  <si>
    <t>Белонюк Виктория+Онасенко Анастасия</t>
  </si>
  <si>
    <t>Баринов Лев+Боярун Анастасия</t>
  </si>
  <si>
    <t>Новиков Виктор+Нелидова Амина</t>
  </si>
  <si>
    <t>МСО/СПГ</t>
  </si>
  <si>
    <t>Тимофеев Илья+Асфандиярова Вилена</t>
  </si>
  <si>
    <t>МСГ/НСО</t>
  </si>
  <si>
    <t>Список участников командного первенства</t>
  </si>
  <si>
    <t xml:space="preserve">Мечто </t>
  </si>
  <si>
    <t>Команда (субъект РФ)</t>
  </si>
  <si>
    <t>Список команд, согласно занятых мест</t>
  </si>
  <si>
    <t/>
  </si>
  <si>
    <t xml:space="preserve"> </t>
  </si>
  <si>
    <t xml:space="preserve">Bye </t>
  </si>
  <si>
    <t xml:space="preserve">3-0  </t>
  </si>
  <si>
    <t xml:space="preserve">Саратовская область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</si>
  <si>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</si>
  <si>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</si>
  <si>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</si>
  <si>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</si>
  <si>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1 </t>
  </si>
  <si>
    <t xml:space="preserve">St. </t>
  </si>
  <si>
    <t xml:space="preserve">МСГ </t>
  </si>
  <si>
    <t xml:space="preserve">16 </t>
  </si>
  <si>
    <t xml:space="preserve">3-1  </t>
  </si>
  <si>
    <t xml:space="preserve">15 </t>
  </si>
  <si>
    <t xml:space="preserve">КДК </t>
  </si>
  <si>
    <t xml:space="preserve">14 </t>
  </si>
  <si>
    <t xml:space="preserve">НГО </t>
  </si>
  <si>
    <t xml:space="preserve">13 </t>
  </si>
  <si>
    <t xml:space="preserve">СРО </t>
  </si>
  <si>
    <t xml:space="preserve">12 </t>
  </si>
  <si>
    <t xml:space="preserve">11 </t>
  </si>
  <si>
    <t xml:space="preserve">10 </t>
  </si>
  <si>
    <t xml:space="preserve">ТТР </t>
  </si>
  <si>
    <t xml:space="preserve">9 </t>
  </si>
  <si>
    <t xml:space="preserve">ПМК </t>
  </si>
  <si>
    <t xml:space="preserve">8 </t>
  </si>
  <si>
    <t xml:space="preserve">7 </t>
  </si>
  <si>
    <t xml:space="preserve">БШР </t>
  </si>
  <si>
    <t xml:space="preserve">6 </t>
  </si>
  <si>
    <t xml:space="preserve">МСО </t>
  </si>
  <si>
    <t xml:space="preserve">5 </t>
  </si>
  <si>
    <t xml:space="preserve">СПГ </t>
  </si>
  <si>
    <t xml:space="preserve">4 </t>
  </si>
  <si>
    <t xml:space="preserve">НСО </t>
  </si>
  <si>
    <t xml:space="preserve">3 </t>
  </si>
  <si>
    <t xml:space="preserve">2 </t>
  </si>
  <si>
    <t xml:space="preserve">САО </t>
  </si>
  <si>
    <t xml:space="preserve">1 </t>
  </si>
  <si>
    <t>-</t>
  </si>
  <si>
    <t>BS</t>
  </si>
  <si>
    <t>GS</t>
  </si>
  <si>
    <t>BD</t>
  </si>
  <si>
    <t>GD</t>
  </si>
  <si>
    <t>XD</t>
  </si>
  <si>
    <t xml:space="preserve">3-0 </t>
  </si>
  <si>
    <t>3-1</t>
  </si>
  <si>
    <t>1-3</t>
  </si>
  <si>
    <t xml:space="preserve">0-3 </t>
  </si>
  <si>
    <t>Матчи командного первенства</t>
  </si>
  <si>
    <t xml:space="preserve">21-6 21-12  </t>
  </si>
  <si>
    <t xml:space="preserve">Bye 2 </t>
  </si>
  <si>
    <t xml:space="preserve">21-11 21-10  </t>
  </si>
  <si>
    <t xml:space="preserve">21-11 21-11  </t>
  </si>
  <si>
    <t xml:space="preserve">Bye 10 </t>
  </si>
  <si>
    <t xml:space="preserve">w.o. </t>
  </si>
  <si>
    <t xml:space="preserve">21-6 21-11  </t>
  </si>
  <si>
    <t xml:space="preserve">21-19 21-19  </t>
  </si>
  <si>
    <t xml:space="preserve">ЛГО </t>
  </si>
  <si>
    <t xml:space="preserve">21-8 21-10  </t>
  </si>
  <si>
    <t xml:space="preserve">Bye 6 </t>
  </si>
  <si>
    <t xml:space="preserve">ЧБО </t>
  </si>
  <si>
    <t xml:space="preserve">21-11 21-9  </t>
  </si>
  <si>
    <t xml:space="preserve">Новиков Виктор </t>
  </si>
  <si>
    <t xml:space="preserve">21-19 21-14  </t>
  </si>
  <si>
    <t xml:space="preserve">21-11 21-7  </t>
  </si>
  <si>
    <t xml:space="preserve">21-8 21-5  </t>
  </si>
  <si>
    <t xml:space="preserve">Bye 4 </t>
  </si>
  <si>
    <t xml:space="preserve">21-15 21-14  </t>
  </si>
  <si>
    <t xml:space="preserve">21-13 21-19  </t>
  </si>
  <si>
    <t xml:space="preserve">Фатькин Данила </t>
  </si>
  <si>
    <t xml:space="preserve">Bye 8 </t>
  </si>
  <si>
    <t xml:space="preserve">21-16 21-13  </t>
  </si>
  <si>
    <t xml:space="preserve">21-12 21-16  </t>
  </si>
  <si>
    <t xml:space="preserve">ВРО </t>
  </si>
  <si>
    <t xml:space="preserve">21-10 21-11  </t>
  </si>
  <si>
    <t xml:space="preserve">21-12 21-9  </t>
  </si>
  <si>
    <t xml:space="preserve">Карпов Георгий [1] </t>
  </si>
  <si>
    <t xml:space="preserve">21-17 21-14  </t>
  </si>
  <si>
    <t xml:space="preserve">Гурьянов Александр </t>
  </si>
  <si>
    <t xml:space="preserve">64 </t>
  </si>
  <si>
    <t xml:space="preserve">21-10 21-12 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</si>
  <si>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</si>
  <si>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</si>
  <si>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</si>
  <si>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</si>
  <si>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</si>
  <si>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</si>
  <si>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</si>
  <si>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</si>
  <si>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</si>
  <si>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</si>
  <si>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Печенкин Артур </t>
  </si>
  <si>
    <t xml:space="preserve">53 </t>
  </si>
  <si>
    <t xml:space="preserve">52 </t>
  </si>
  <si>
    <t xml:space="preserve">21-9 21-9  </t>
  </si>
  <si>
    <t xml:space="preserve">51 </t>
  </si>
  <si>
    <t xml:space="preserve">Bye 7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</si>
  <si>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</si>
  <si>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</si>
  <si>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</si>
  <si>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</si>
  <si>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</si>
  <si>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</si>
  <si>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</si>
  <si>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21-16 21-17  </t>
  </si>
  <si>
    <t xml:space="preserve">43 </t>
  </si>
  <si>
    <t xml:space="preserve">42 </t>
  </si>
  <si>
    <t xml:space="preserve">41 </t>
  </si>
  <si>
    <t xml:space="preserve">21-17 21-12  </t>
  </si>
  <si>
    <t xml:space="preserve">40 </t>
  </si>
  <si>
    <t xml:space="preserve">21-13 21-15  </t>
  </si>
  <si>
    <t xml:space="preserve">39 </t>
  </si>
  <si>
    <t xml:space="preserve">38 </t>
  </si>
  <si>
    <t xml:space="preserve">37 </t>
  </si>
  <si>
    <t xml:space="preserve">36 </t>
  </si>
  <si>
    <t xml:space="preserve">21-9 21-11  </t>
  </si>
  <si>
    <t xml:space="preserve">35 </t>
  </si>
  <si>
    <t xml:space="preserve">Bye 3 </t>
  </si>
  <si>
    <t xml:space="preserve">34 </t>
  </si>
  <si>
    <t xml:space="preserve">33 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</si>
  <si>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</si>
  <si>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</si>
  <si>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</si>
  <si>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</si>
  <si>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</si>
  <si>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21-17 21-11  </t>
  </si>
  <si>
    <t xml:space="preserve">27 </t>
  </si>
  <si>
    <t xml:space="preserve">26 </t>
  </si>
  <si>
    <t xml:space="preserve">21-12 21-18  </t>
  </si>
  <si>
    <t xml:space="preserve">25 </t>
  </si>
  <si>
    <t xml:space="preserve">24 </t>
  </si>
  <si>
    <t xml:space="preserve">23 </t>
  </si>
  <si>
    <t xml:space="preserve">22 </t>
  </si>
  <si>
    <t xml:space="preserve">Шестирко Алексей </t>
  </si>
  <si>
    <t xml:space="preserve">21-15 21-19  </t>
  </si>
  <si>
    <t xml:space="preserve">21 </t>
  </si>
  <si>
    <t xml:space="preserve">20 </t>
  </si>
  <si>
    <t xml:space="preserve">21-4 21-9  </t>
  </si>
  <si>
    <t xml:space="preserve">19 </t>
  </si>
  <si>
    <t xml:space="preserve">Bye 5 </t>
  </si>
  <si>
    <t xml:space="preserve">18 </t>
  </si>
  <si>
    <t xml:space="preserve">21-11 21-6  </t>
  </si>
  <si>
    <t xml:space="preserve">17 </t>
  </si>
  <si>
    <t xml:space="preserve">21-13 21-12  </t>
  </si>
  <si>
    <t xml:space="preserve">21-14 21-10  </t>
  </si>
  <si>
    <t xml:space="preserve">Bye 9 </t>
  </si>
  <si>
    <t xml:space="preserve">21-8 21-11  </t>
  </si>
  <si>
    <t xml:space="preserve">Смирнов Егор </t>
  </si>
  <si>
    <t xml:space="preserve">Bye 1 </t>
  </si>
  <si>
    <t xml:space="preserve">Round 3 </t>
  </si>
  <si>
    <t xml:space="preserve">Round 2 </t>
  </si>
  <si>
    <t xml:space="preserve">Шаповалова Анастасия [2] </t>
  </si>
  <si>
    <t xml:space="preserve">21-16 21-15  </t>
  </si>
  <si>
    <t xml:space="preserve">21-10 21-14  </t>
  </si>
  <si>
    <t xml:space="preserve">21-12 21-14  </t>
  </si>
  <si>
    <t xml:space="preserve">Онасенко Анастасия </t>
  </si>
  <si>
    <t xml:space="preserve">21-7 21-8  </t>
  </si>
  <si>
    <t xml:space="preserve">Куличкова Яна </t>
  </si>
  <si>
    <t xml:space="preserve">21-9 21-8  </t>
  </si>
  <si>
    <t xml:space="preserve">21-12 21-10  </t>
  </si>
  <si>
    <t xml:space="preserve">Пахомова Мария </t>
  </si>
  <si>
    <t xml:space="preserve">Овчинникова Софья </t>
  </si>
  <si>
    <t xml:space="preserve">21-12 21-13  </t>
  </si>
  <si>
    <t xml:space="preserve">21-19 23-21  </t>
  </si>
  <si>
    <t xml:space="preserve">Кулькова Ольга [5/8] </t>
  </si>
  <si>
    <t xml:space="preserve">21-10 21-17  </t>
  </si>
  <si>
    <t xml:space="preserve">21-8 21-7  </t>
  </si>
  <si>
    <t xml:space="preserve">21-19 21-15  </t>
  </si>
  <si>
    <t xml:space="preserve">Кирсанова Анастасия </t>
  </si>
  <si>
    <t xml:space="preserve">Бессонова Елена </t>
  </si>
  <si>
    <t xml:space="preserve">Головко Анастасия </t>
  </si>
  <si>
    <t xml:space="preserve">21-18 21-15  </t>
  </si>
  <si>
    <t xml:space="preserve">21-11 21-8  </t>
  </si>
  <si>
    <t xml:space="preserve">Белонюк Виктория </t>
  </si>
  <si>
    <t xml:space="preserve">Козырева Виктория </t>
  </si>
  <si>
    <t xml:space="preserve">21-8 21-8  </t>
  </si>
  <si>
    <t xml:space="preserve">Монич Павел </t>
  </si>
  <si>
    <t xml:space="preserve">21-7 21-11  </t>
  </si>
  <si>
    <t xml:space="preserve">Асфандиярова Вилена </t>
  </si>
  <si>
    <t xml:space="preserve">21-14 21-14  </t>
  </si>
  <si>
    <t xml:space="preserve">Галиахметова Регина </t>
  </si>
  <si>
    <t xml:space="preserve">21-5 21-9  </t>
  </si>
  <si>
    <t xml:space="preserve">Шаповалова Анастасия </t>
  </si>
  <si>
    <t xml:space="preserve">Макогонова Полина </t>
  </si>
  <si>
    <t xml:space="preserve">21-17 21-18  </t>
  </si>
  <si>
    <t xml:space="preserve">Боярун Анастасия </t>
  </si>
  <si>
    <t xml:space="preserve">Быкова Ксения </t>
  </si>
  <si>
    <t xml:space="preserve">22-20 21-15  </t>
  </si>
  <si>
    <t xml:space="preserve">Залевская Влада </t>
  </si>
  <si>
    <t xml:space="preserve">21-17 21-8  </t>
  </si>
  <si>
    <t xml:space="preserve">21-8 21-15  </t>
  </si>
  <si>
    <t xml:space="preserve">23-21 21-14  </t>
  </si>
  <si>
    <t xml:space="preserve">Рудакова Валерия </t>
  </si>
  <si>
    <t xml:space="preserve">21-14 21-13  </t>
  </si>
  <si>
    <t xml:space="preserve">21-15 21-16  </t>
  </si>
  <si>
    <t xml:space="preserve">21-10 21-9  </t>
  </si>
  <si>
    <t xml:space="preserve">Сухова Мария </t>
  </si>
  <si>
    <t>Министерство спорта Нижегородской области</t>
  </si>
  <si>
    <t>Федерация бадминтона Нижегородской области</t>
  </si>
  <si>
    <t>среди юниоров и юниорок до 19 лет</t>
  </si>
  <si>
    <t>Расписание игр</t>
  </si>
  <si>
    <t>Первенство России по бадминтону</t>
  </si>
  <si>
    <t>среди юниоров и юниорок до 19 лет.</t>
  </si>
  <si>
    <t>15.00 – 22.00 – тренировочное время в зале</t>
  </si>
  <si>
    <t>17.00 – 19.00 – мандатная комиссия</t>
  </si>
  <si>
    <t>20.00 – совещание представителей</t>
  </si>
  <si>
    <t>09.00 – одиночный разряд юниоры, игры до 16</t>
  </si>
  <si>
    <t>13.00 – одиночный разряд юниорки, игры до 16</t>
  </si>
  <si>
    <t>17.00 – смешанный парный разряд, игры до 16</t>
  </si>
  <si>
    <t>10.00 – одиночный разряд юниоры, игры до 8</t>
  </si>
  <si>
    <t>11.00 – одиночный разряд юниорки, игры до 8</t>
  </si>
  <si>
    <t>12.00 – парный разряд, юниоры, игры до 4</t>
  </si>
  <si>
    <t>14.00 – парный разряд, юниорки, игры до 4</t>
  </si>
  <si>
    <t>17.00 - смешанный парный разряд, игры до 8</t>
  </si>
  <si>
    <t>10.00 – одиночный разряд юниоры, игры за выход в 4</t>
  </si>
  <si>
    <t>10.45 – одиночный разряд юниорки, игры за выход в 4</t>
  </si>
  <si>
    <t>12.00 – смешанный парный разряд, игры за выход в 4</t>
  </si>
  <si>
    <t>15.00 – полуфинальные игры</t>
  </si>
  <si>
    <t>10.00 – финальные игры</t>
  </si>
  <si>
    <t>14.00 – награждение победителей и призёров личного первенства</t>
  </si>
  <si>
    <t>16.00 – командные соревнования</t>
  </si>
  <si>
    <t>10.00 – командные соревнования</t>
  </si>
  <si>
    <t>СПИСОК</t>
  </si>
  <si>
    <t>судейской коллегии</t>
  </si>
  <si>
    <t>п/п</t>
  </si>
  <si>
    <t>(полностью)</t>
  </si>
  <si>
    <t xml:space="preserve">Должность </t>
  </si>
  <si>
    <t>Судейская категория</t>
  </si>
  <si>
    <t>Территория</t>
  </si>
  <si>
    <t xml:space="preserve">(город, </t>
  </si>
  <si>
    <t>субъект РФ)</t>
  </si>
  <si>
    <t xml:space="preserve">Иванов Александр Евгеньевич </t>
  </si>
  <si>
    <t>Гл.судья</t>
  </si>
  <si>
    <t>Н.Новгород, Нижегородская обл.</t>
  </si>
  <si>
    <t xml:space="preserve">Николаева Надежда Николаевна </t>
  </si>
  <si>
    <t>Гл.секретарь</t>
  </si>
  <si>
    <t>Чебоксары, Чувашская респ.</t>
  </si>
  <si>
    <t>Петрунин Анатолий Владимирович</t>
  </si>
  <si>
    <t>Зам.гл.судьи</t>
  </si>
  <si>
    <t>Санкт Петербург</t>
  </si>
  <si>
    <t>Григорьева Надежда Николаевна</t>
  </si>
  <si>
    <t>Зам.гл.секрет.</t>
  </si>
  <si>
    <t>Денисов Валерий Семёнович</t>
  </si>
  <si>
    <t>Ремизов Александр Михайлович</t>
  </si>
  <si>
    <t>Гуреева Юлия Валерьевна</t>
  </si>
  <si>
    <t>Балукова Ольга Валентиновна</t>
  </si>
  <si>
    <t>Кувыкин Андрей Николаевич</t>
  </si>
  <si>
    <t>Точилина Елена Михайловна</t>
  </si>
  <si>
    <t>Яруткин Николай Анатольевич</t>
  </si>
  <si>
    <t>Иванов Александр Иванович</t>
  </si>
  <si>
    <t>Пьянзина Нина Владимировна</t>
  </si>
  <si>
    <t>Сухова Любовь Павловна</t>
  </si>
  <si>
    <t>Кульков Дмитрий Иванович</t>
  </si>
  <si>
    <t>Червякова Светлана Юрьевна</t>
  </si>
  <si>
    <t>Гусева Зоя Евгеньевна</t>
  </si>
  <si>
    <t>Параходин Андрей Владимирович</t>
  </si>
  <si>
    <t>Синёва Анна Евгеньевна</t>
  </si>
  <si>
    <t>Долотова Елена Владимировна</t>
  </si>
  <si>
    <t>Николаенко Мария Евгеньевна</t>
  </si>
  <si>
    <t>Киселёв Андрей Константинович</t>
  </si>
  <si>
    <t xml:space="preserve">                                                                                               </t>
  </si>
  <si>
    <t>Саров, Нижегородская обл.</t>
  </si>
  <si>
    <t xml:space="preserve">первенства России по бадминтону среди юниоров и юниорок до 19 лет, </t>
  </si>
  <si>
    <t xml:space="preserve">подтвердивших судейские категории в соответствии с приказом Минспорта России от 30.09.2015 № 913. </t>
  </si>
  <si>
    <t>Место проведения: Нижегородская обл., д. Б. Суходол                                                       Сроки: 17 – 24 апреля 2017 г.</t>
  </si>
  <si>
    <t>Санкт- Петербург</t>
  </si>
  <si>
    <t>Ахмадиев Айрат</t>
  </si>
  <si>
    <t>Лемешко Никита</t>
  </si>
  <si>
    <t>Лебедев Михаил</t>
  </si>
  <si>
    <t>Гулькевичи</t>
  </si>
  <si>
    <t>Лавриков Михаил</t>
  </si>
  <si>
    <t>мс</t>
  </si>
  <si>
    <t>Боровиков Петр</t>
  </si>
  <si>
    <t>Минаев Игорь</t>
  </si>
  <si>
    <t>Федоров Дмитрий</t>
  </si>
  <si>
    <t>Баурин Никита</t>
  </si>
  <si>
    <t>Воскресенск</t>
  </si>
  <si>
    <t>Камелин Павел</t>
  </si>
  <si>
    <t>Корнеев Матвей</t>
  </si>
  <si>
    <t>Лобанов Игорь</t>
  </si>
  <si>
    <t>Жуковский</t>
  </si>
  <si>
    <t>Савин Андрей</t>
  </si>
  <si>
    <t>Аракчеев Сергей</t>
  </si>
  <si>
    <t>Н.Новгород</t>
  </si>
  <si>
    <t>Борчев Александр</t>
  </si>
  <si>
    <t>Венедиктов Илья</t>
  </si>
  <si>
    <t>Зарубин Денис</t>
  </si>
  <si>
    <t>Коханов Виктор</t>
  </si>
  <si>
    <t>Онучин Радомир</t>
  </si>
  <si>
    <t>Большин Виталий</t>
  </si>
  <si>
    <t>Вардосанидзе Константин</t>
  </si>
  <si>
    <t>Загребельный Николай</t>
  </si>
  <si>
    <t>Устинов Захар</t>
  </si>
  <si>
    <t>Ляуфер Дмитий</t>
  </si>
  <si>
    <t>Омск</t>
  </si>
  <si>
    <t>ОМО</t>
  </si>
  <si>
    <t>Тесля Вадим</t>
  </si>
  <si>
    <t>Гончаров Илья</t>
  </si>
  <si>
    <t>Тимофеев Кирилл</t>
  </si>
  <si>
    <t>Шипиленко Владимир</t>
  </si>
  <si>
    <t>Яковлев Семён</t>
  </si>
  <si>
    <t>Бауэр Даниил</t>
  </si>
  <si>
    <t>Пермь</t>
  </si>
  <si>
    <t>ПРК</t>
  </si>
  <si>
    <t>Федосеев Роман</t>
  </si>
  <si>
    <t>Федотовских Никита</t>
  </si>
  <si>
    <t>Клименко Дмитрий</t>
  </si>
  <si>
    <t>Рощепкин Илья</t>
  </si>
  <si>
    <t>Карпов Егор</t>
  </si>
  <si>
    <t xml:space="preserve">Саратов </t>
  </si>
  <si>
    <t>Мартынов Дамир</t>
  </si>
  <si>
    <t>Сарваров Нияз</t>
  </si>
  <si>
    <t>Хамидуллин Амир</t>
  </si>
  <si>
    <t>Потапов Егор</t>
  </si>
  <si>
    <t>Суворов Илья</t>
  </si>
  <si>
    <t>А.Е.Иванов</t>
  </si>
  <si>
    <t>Гл. судья                                                                                   Иванов А.Е.</t>
  </si>
  <si>
    <t>Гл. секретарь                                                                            Николаева Н.Н.</t>
  </si>
  <si>
    <t>Кулешова Лана</t>
  </si>
  <si>
    <t>Шакирова Индира</t>
  </si>
  <si>
    <t>Солодова Алёна</t>
  </si>
  <si>
    <t>Иваново</t>
  </si>
  <si>
    <t>ИВО</t>
  </si>
  <si>
    <t>Уханова Арина</t>
  </si>
  <si>
    <t>Акмалетдинова Юлия</t>
  </si>
  <si>
    <t>Гургенидзе Ева</t>
  </si>
  <si>
    <t>Осияненко Анастасия</t>
  </si>
  <si>
    <t>Потапович София</t>
  </si>
  <si>
    <t>Рассказова Александра</t>
  </si>
  <si>
    <t>Ульянова Александра</t>
  </si>
  <si>
    <t>Бусыгина Алина</t>
  </si>
  <si>
    <t>Самбурская Татьяна</t>
  </si>
  <si>
    <t>Семенова Анастасия</t>
  </si>
  <si>
    <t>Ермолаева Екатерина</t>
  </si>
  <si>
    <t>Зайцева Светлана</t>
  </si>
  <si>
    <t>Зуева Анна</t>
  </si>
  <si>
    <t>Решетиха</t>
  </si>
  <si>
    <t>Косова Екатерина</t>
  </si>
  <si>
    <t>Кульчицкая Кристина</t>
  </si>
  <si>
    <t>Маслова Дарья</t>
  </si>
  <si>
    <t>Мишагина Анастасия</t>
  </si>
  <si>
    <t>Недоросткова Мария</t>
  </si>
  <si>
    <t>Пьянзина Анна</t>
  </si>
  <si>
    <t>Юдина Алина</t>
  </si>
  <si>
    <t>Буданцева Анастасия</t>
  </si>
  <si>
    <t>Грищенко Дарья</t>
  </si>
  <si>
    <t>Старыгина Карина</t>
  </si>
  <si>
    <t>Васильева Юлия</t>
  </si>
  <si>
    <t>Панина Мария</t>
  </si>
  <si>
    <t>Макковеева Валерия</t>
  </si>
  <si>
    <t>Радченко Дарья</t>
  </si>
  <si>
    <t>Жуйкова Ирина</t>
  </si>
  <si>
    <t>Минадзе Лела</t>
  </si>
  <si>
    <t>Ситникова Анастасия</t>
  </si>
  <si>
    <t>Пушкарёва Екатерина</t>
  </si>
  <si>
    <t>Рояк Серафима</t>
  </si>
  <si>
    <t>Яковлева Алёна</t>
  </si>
  <si>
    <t>Буланцева Юлия</t>
  </si>
  <si>
    <t>Кадочникова Екатерина</t>
  </si>
  <si>
    <t>Малыгина Мария</t>
  </si>
  <si>
    <t>Романко Алина</t>
  </si>
  <si>
    <t>Шарапова Анастасия</t>
  </si>
  <si>
    <t>Личное первенство России по бадминтону до 19 лет</t>
  </si>
  <si>
    <t>18 - 21 апреля 2017 г.</t>
  </si>
  <si>
    <t xml:space="preserve">Лично-командное первенство России по бадминтону до 19лет </t>
  </si>
  <si>
    <t>2001</t>
  </si>
  <si>
    <t>2000</t>
  </si>
  <si>
    <t>2003</t>
  </si>
  <si>
    <t>1999</t>
  </si>
  <si>
    <t>2002</t>
  </si>
  <si>
    <t>Чуланов С.А., Ермолаева Е.</t>
  </si>
  <si>
    <t>Чуланов С.А.</t>
  </si>
  <si>
    <t>Зуева О.В.</t>
  </si>
  <si>
    <t>Голубева Н.М., Червякова С.Ю.</t>
  </si>
  <si>
    <t>Шичков О.И., Ремизов А.М.</t>
  </si>
  <si>
    <t>Пьянзина Н.В., Червякова С.Ю.</t>
  </si>
  <si>
    <t>Гуреева Ю.В.</t>
  </si>
  <si>
    <t xml:space="preserve">Личное первенство России по бадминтону до 19 лет </t>
  </si>
  <si>
    <t xml:space="preserve">25-27 21-17 21-19  </t>
  </si>
  <si>
    <t xml:space="preserve">Лобанов Игорь [9/16] </t>
  </si>
  <si>
    <t xml:space="preserve">21-5 21-11  </t>
  </si>
  <si>
    <t xml:space="preserve">21-15 21-23 21-18  </t>
  </si>
  <si>
    <t xml:space="preserve">Клименко Дмитрий [5/8] </t>
  </si>
  <si>
    <t xml:space="preserve">17-21 21-12 21-11  </t>
  </si>
  <si>
    <t xml:space="preserve">Гончаров Илья </t>
  </si>
  <si>
    <t xml:space="preserve">Загребельный Николай [9/16] </t>
  </si>
  <si>
    <t xml:space="preserve">Минаев Игорь </t>
  </si>
  <si>
    <t xml:space="preserve">27-25 18-21 21-17  </t>
  </si>
  <si>
    <t xml:space="preserve">Борчев Александр </t>
  </si>
  <si>
    <t xml:space="preserve">ПРК </t>
  </si>
  <si>
    <t xml:space="preserve">Федотовских Никита [3/4] </t>
  </si>
  <si>
    <t xml:space="preserve">Никулин Александр </t>
  </si>
  <si>
    <t xml:space="preserve">Устинов Захар </t>
  </si>
  <si>
    <t xml:space="preserve">Суворов Илья [9/16] </t>
  </si>
  <si>
    <t xml:space="preserve">21-14 21-19  </t>
  </si>
  <si>
    <t xml:space="preserve">ОМО </t>
  </si>
  <si>
    <t xml:space="preserve">Ляуфер Дмитий </t>
  </si>
  <si>
    <t xml:space="preserve">Лебедев Михаил </t>
  </si>
  <si>
    <t xml:space="preserve">Лавриков Михаил [5/8] </t>
  </si>
  <si>
    <t xml:space="preserve">Валиуллин Тимур </t>
  </si>
  <si>
    <t xml:space="preserve">21-19 21-12  </t>
  </si>
  <si>
    <t xml:space="preserve">Федоров Дмитрий </t>
  </si>
  <si>
    <t xml:space="preserve">Рощепкин Илья </t>
  </si>
  <si>
    <t xml:space="preserve">Тимофеев Кирилл [9/16] </t>
  </si>
  <si>
    <t xml:space="preserve">17-21 24-22 21-16  </t>
  </si>
  <si>
    <t xml:space="preserve">18-21 21-11 21-13  </t>
  </si>
  <si>
    <t xml:space="preserve">Баурин Никита </t>
  </si>
  <si>
    <t xml:space="preserve">Аракчеев Сергей </t>
  </si>
  <si>
    <t xml:space="preserve">21-9 21-17  </t>
  </si>
  <si>
    <t xml:space="preserve">Савин Андрей </t>
  </si>
  <si>
    <t xml:space="preserve">21-8 21-14  </t>
  </si>
  <si>
    <t xml:space="preserve">Боровиков Петр [9/16] </t>
  </si>
  <si>
    <t xml:space="preserve">Карпов Егор </t>
  </si>
  <si>
    <t xml:space="preserve">Сарваров Нияз </t>
  </si>
  <si>
    <t xml:space="preserve">21-17 22-20  </t>
  </si>
  <si>
    <t xml:space="preserve">Бауэр Даниил </t>
  </si>
  <si>
    <t xml:space="preserve">21-19 17-21 21-18  </t>
  </si>
  <si>
    <t xml:space="preserve">Вардосанидзе Константин [5/8] </t>
  </si>
  <si>
    <t xml:space="preserve">19-21 21-9 21-10  </t>
  </si>
  <si>
    <t xml:space="preserve">Коханов Виктор [3/4] </t>
  </si>
  <si>
    <t xml:space="preserve">Камелин Павел </t>
  </si>
  <si>
    <t xml:space="preserve">27-25 21-19  </t>
  </si>
  <si>
    <t xml:space="preserve">Мартынов Дамир </t>
  </si>
  <si>
    <t xml:space="preserve">19-21 21-15 21-6  </t>
  </si>
  <si>
    <t xml:space="preserve">Тимофеев Илья </t>
  </si>
  <si>
    <t xml:space="preserve">21-7 21-16  </t>
  </si>
  <si>
    <t xml:space="preserve">Яковлев Семён [9/16] </t>
  </si>
  <si>
    <t xml:space="preserve">21-17 11-21 21-19  </t>
  </si>
  <si>
    <t xml:space="preserve">Баринов Лев </t>
  </si>
  <si>
    <t xml:space="preserve">Хамидуллин Амир [2] </t>
  </si>
  <si>
    <t xml:space="preserve">Федосеев Роман </t>
  </si>
  <si>
    <t xml:space="preserve">22-20 12-21 21-13  </t>
  </si>
  <si>
    <t xml:space="preserve">21-16 21-12  </t>
  </si>
  <si>
    <t xml:space="preserve">Потапов Егор [9/16] </t>
  </si>
  <si>
    <t xml:space="preserve">Шипиленко Владимир [5/8] </t>
  </si>
  <si>
    <t xml:space="preserve">Зарубин Денис </t>
  </si>
  <si>
    <t xml:space="preserve">Корнеев Матвей </t>
  </si>
  <si>
    <t xml:space="preserve">21-11 19-21 21-15  </t>
  </si>
  <si>
    <t xml:space="preserve">19-21 21-12 21-19  </t>
  </si>
  <si>
    <t xml:space="preserve">Лин Аким </t>
  </si>
  <si>
    <t xml:space="preserve">Ахмадиев Айрат [9/16] </t>
  </si>
  <si>
    <t xml:space="preserve">Тесля Вадим </t>
  </si>
  <si>
    <t xml:space="preserve">Большин Виталий </t>
  </si>
  <si>
    <t xml:space="preserve">Семенова Анастасия [1] </t>
  </si>
  <si>
    <t xml:space="preserve">Косова Екатерина </t>
  </si>
  <si>
    <t xml:space="preserve">17-21 21-11 21-9  </t>
  </si>
  <si>
    <t xml:space="preserve">21-18 18-21 21-18  </t>
  </si>
  <si>
    <t xml:space="preserve">Козырева Виктория [9/16] </t>
  </si>
  <si>
    <t xml:space="preserve">17-21 21-12 23-21  </t>
  </si>
  <si>
    <t xml:space="preserve">21-11 21-18  </t>
  </si>
  <si>
    <t xml:space="preserve">Пушкарёва Екатерина </t>
  </si>
  <si>
    <t xml:space="preserve">Радченко Дарья [5/8] </t>
  </si>
  <si>
    <t xml:space="preserve">Жуйкова Ирина </t>
  </si>
  <si>
    <t xml:space="preserve">21-13 21-10  </t>
  </si>
  <si>
    <t xml:space="preserve">Кадочникова Екатерина [9/16] </t>
  </si>
  <si>
    <t xml:space="preserve">21-17 19-21 21-14  </t>
  </si>
  <si>
    <t xml:space="preserve">Рассказова Александра </t>
  </si>
  <si>
    <t xml:space="preserve">Ермолаева Екатерина </t>
  </si>
  <si>
    <t xml:space="preserve">Буданцева Анастасия </t>
  </si>
  <si>
    <t xml:space="preserve">14-21 21-19 21-17  </t>
  </si>
  <si>
    <t xml:space="preserve">Осияненко Анастасия [5/8] </t>
  </si>
  <si>
    <t xml:space="preserve">Васильева Юлия [3/4] </t>
  </si>
  <si>
    <t xml:space="preserve">21-16 6-21 21-19  </t>
  </si>
  <si>
    <t xml:space="preserve">21-15 19-21 21-12  </t>
  </si>
  <si>
    <t xml:space="preserve">Самбурская Татьяна </t>
  </si>
  <si>
    <t xml:space="preserve">Малыгина Мария [9/16] </t>
  </si>
  <si>
    <t xml:space="preserve">16-21 21-17 21-13  </t>
  </si>
  <si>
    <t xml:space="preserve">Ситникова Анастасия </t>
  </si>
  <si>
    <t xml:space="preserve">21-9 21-19  </t>
  </si>
  <si>
    <t xml:space="preserve">21-18 21-6  </t>
  </si>
  <si>
    <t xml:space="preserve">ИВО </t>
  </si>
  <si>
    <t xml:space="preserve">Солодова Алёна </t>
  </si>
  <si>
    <t xml:space="preserve">21-6 21-19  </t>
  </si>
  <si>
    <t xml:space="preserve">Старыгина Карина </t>
  </si>
  <si>
    <t xml:space="preserve">21-18 18-21 21-12  </t>
  </si>
  <si>
    <t xml:space="preserve">Зуева Анна </t>
  </si>
  <si>
    <t xml:space="preserve">Макогонова Полина [9/16] </t>
  </si>
  <si>
    <t xml:space="preserve">27-25 21-7  </t>
  </si>
  <si>
    <t xml:space="preserve">21-14 16-21 21-18  </t>
  </si>
  <si>
    <t xml:space="preserve">Яковлева Алёна </t>
  </si>
  <si>
    <t xml:space="preserve">Зайцева Светлана </t>
  </si>
  <si>
    <t xml:space="preserve">21-15 21-13  </t>
  </si>
  <si>
    <t xml:space="preserve">Буланцева Юлия [9/16] </t>
  </si>
  <si>
    <t xml:space="preserve">Ульянова Александра </t>
  </si>
  <si>
    <t xml:space="preserve">21-13 23-21  </t>
  </si>
  <si>
    <t xml:space="preserve">Панина Мария </t>
  </si>
  <si>
    <t xml:space="preserve">21-14 21-23 21-18  </t>
  </si>
  <si>
    <t xml:space="preserve">Минадзе Лела [5/8] </t>
  </si>
  <si>
    <t xml:space="preserve">Гургенидзе Ева </t>
  </si>
  <si>
    <t xml:space="preserve">Бусыгина Алина </t>
  </si>
  <si>
    <t xml:space="preserve">21-6 21-5  </t>
  </si>
  <si>
    <t xml:space="preserve">Дорошенко София [9/16] </t>
  </si>
  <si>
    <t xml:space="preserve">Мишагина Анастасия </t>
  </si>
  <si>
    <t xml:space="preserve">23-21 19-21 21-17  </t>
  </si>
  <si>
    <t xml:space="preserve">Шарапова Анастасия [3/4] </t>
  </si>
  <si>
    <t xml:space="preserve">Шакирова Индира </t>
  </si>
  <si>
    <t xml:space="preserve">Юдина Алина </t>
  </si>
  <si>
    <t xml:space="preserve">21-8 21-9  </t>
  </si>
  <si>
    <t xml:space="preserve">Потапович София </t>
  </si>
  <si>
    <t xml:space="preserve">21-19 13-21 21-10  </t>
  </si>
  <si>
    <t xml:space="preserve">Рояк Серафима </t>
  </si>
  <si>
    <t xml:space="preserve">Кулешова Лана [9/16] </t>
  </si>
  <si>
    <t xml:space="preserve">15-21 21-14 21-12  </t>
  </si>
  <si>
    <t xml:space="preserve">Недоросткова Мария </t>
  </si>
  <si>
    <t xml:space="preserve">21-18 21-17  </t>
  </si>
  <si>
    <t xml:space="preserve">21-13 21-13  </t>
  </si>
  <si>
    <t xml:space="preserve">Романко Алина [5/8] </t>
  </si>
  <si>
    <t xml:space="preserve">Акмалетдинова Юлия </t>
  </si>
  <si>
    <t xml:space="preserve">21-19 21-18  </t>
  </si>
  <si>
    <t xml:space="preserve">22-24 21-6 21-11  </t>
  </si>
  <si>
    <t xml:space="preserve">Уханова Арина </t>
  </si>
  <si>
    <t xml:space="preserve">Кулькова Ольга [9/16] </t>
  </si>
  <si>
    <t xml:space="preserve">21-18 18-21 21-7  </t>
  </si>
  <si>
    <t xml:space="preserve">21-14 21-16  </t>
  </si>
  <si>
    <t xml:space="preserve">21-12 21-7  </t>
  </si>
  <si>
    <t xml:space="preserve">21-15 22-20  </t>
  </si>
  <si>
    <t xml:space="preserve">Коханов Виктор [1] </t>
  </si>
  <si>
    <t xml:space="preserve">Шарапова Анастасия </t>
  </si>
  <si>
    <t xml:space="preserve">Кулешова Лана </t>
  </si>
  <si>
    <t xml:space="preserve">21-13 21-16  </t>
  </si>
  <si>
    <t xml:space="preserve">Буланцева Юлия </t>
  </si>
  <si>
    <t xml:space="preserve">Федоров Дмитрий [5/8] </t>
  </si>
  <si>
    <t xml:space="preserve">Осияненко Анастасия </t>
  </si>
  <si>
    <t xml:space="preserve">Онучин Радомир [9/16] </t>
  </si>
  <si>
    <t xml:space="preserve">Пьянзина Анна </t>
  </si>
  <si>
    <t xml:space="preserve">23-21 18-21 21-19  </t>
  </si>
  <si>
    <t xml:space="preserve">Яковлев Семён </t>
  </si>
  <si>
    <t xml:space="preserve">21-13 21-9  </t>
  </si>
  <si>
    <t xml:space="preserve">21-18 23-21  </t>
  </si>
  <si>
    <t xml:space="preserve">Лобанов Игорь </t>
  </si>
  <si>
    <t xml:space="preserve">Лавриков Михаил [9/16] </t>
  </si>
  <si>
    <t xml:space="preserve">Венедиктов Илья [3/4] </t>
  </si>
  <si>
    <t xml:space="preserve">Васильева Юлия </t>
  </si>
  <si>
    <t xml:space="preserve">Кульчицкая Кристина </t>
  </si>
  <si>
    <t xml:space="preserve">25-23 14-21 21-15  </t>
  </si>
  <si>
    <t xml:space="preserve">Валиуллин Тимур [9/16] </t>
  </si>
  <si>
    <t xml:space="preserve">Романко Алина </t>
  </si>
  <si>
    <t xml:space="preserve">21-12 27-29 24-22  </t>
  </si>
  <si>
    <t xml:space="preserve">11-21 21-9 21-11  </t>
  </si>
  <si>
    <t xml:space="preserve">17-21 21-15 21-17  </t>
  </si>
  <si>
    <t xml:space="preserve">Макковеева Валерия </t>
  </si>
  <si>
    <t xml:space="preserve">Потапов Егор </t>
  </si>
  <si>
    <t xml:space="preserve">21-14 22-24 21-15  </t>
  </si>
  <si>
    <t xml:space="preserve">Суворов Илья </t>
  </si>
  <si>
    <t xml:space="preserve">21-6 21-13  </t>
  </si>
  <si>
    <t xml:space="preserve">21-12 14-21 21-12  </t>
  </si>
  <si>
    <t xml:space="preserve">Лемешко Никита [9/16] </t>
  </si>
  <si>
    <t xml:space="preserve">Семенова Анастасия </t>
  </si>
  <si>
    <t xml:space="preserve">11-21 21-16 25-23  </t>
  </si>
  <si>
    <t xml:space="preserve">21-16 21-10  </t>
  </si>
  <si>
    <t xml:space="preserve">Федотовских Никита [5/8] </t>
  </si>
  <si>
    <t xml:space="preserve">Минадзе Лела </t>
  </si>
  <si>
    <t xml:space="preserve">21-14 18-21 21-19  </t>
  </si>
  <si>
    <t xml:space="preserve">Грищенко Дарья </t>
  </si>
  <si>
    <t xml:space="preserve">Радченко Дарья </t>
  </si>
  <si>
    <t xml:space="preserve">19-21 21-19 21-19  </t>
  </si>
  <si>
    <t xml:space="preserve">Карпов Георгий [3/4] </t>
  </si>
  <si>
    <t xml:space="preserve">Боровиков Петр </t>
  </si>
  <si>
    <t xml:space="preserve">17-21 21-11 21-15  </t>
  </si>
  <si>
    <t xml:space="preserve">Клименко Дмитрий [9/16] </t>
  </si>
  <si>
    <t xml:space="preserve">Кадочникова Екатерина </t>
  </si>
  <si>
    <t xml:space="preserve">21-15 21-9  </t>
  </si>
  <si>
    <t xml:space="preserve">21-11 21-12  </t>
  </si>
  <si>
    <t xml:space="preserve">Малыгина Мария </t>
  </si>
  <si>
    <t xml:space="preserve">21-7 21-19  </t>
  </si>
  <si>
    <t>17 – 22 апреля 2017 г.</t>
  </si>
  <si>
    <t xml:space="preserve">Лавриков Михаил </t>
  </si>
  <si>
    <t xml:space="preserve">Потапов Егор [5/8] </t>
  </si>
  <si>
    <t xml:space="preserve">21-9 21-7  </t>
  </si>
  <si>
    <t xml:space="preserve">21-10 21-13  </t>
  </si>
  <si>
    <t xml:space="preserve">Федотовских Никита </t>
  </si>
  <si>
    <t xml:space="preserve">21-14 21-12  </t>
  </si>
  <si>
    <t xml:space="preserve">20-22 21-13 21-14  </t>
  </si>
  <si>
    <t xml:space="preserve">21-18 21-9  </t>
  </si>
  <si>
    <t xml:space="preserve">Загребельный Николай </t>
  </si>
  <si>
    <t xml:space="preserve">11-21 21-18 21-17  </t>
  </si>
  <si>
    <t xml:space="preserve">21-16 20-22 21-17  </t>
  </si>
  <si>
    <t xml:space="preserve">25-27 21-8 24-22  </t>
  </si>
  <si>
    <t xml:space="preserve">Онучин Радомир [5/8] </t>
  </si>
  <si>
    <t xml:space="preserve">21-15 30-29  </t>
  </si>
  <si>
    <t xml:space="preserve">21-15 21-12  </t>
  </si>
  <si>
    <t xml:space="preserve">Ахмадиев Айрат [3/4] </t>
  </si>
  <si>
    <t xml:space="preserve">Хамидуллин Амир </t>
  </si>
  <si>
    <t xml:space="preserve">Коханов Виктор [2] </t>
  </si>
  <si>
    <t xml:space="preserve">Лемешко Никита </t>
  </si>
  <si>
    <t xml:space="preserve">13-21 21-14 24-22  </t>
  </si>
  <si>
    <t xml:space="preserve">21-19 27-25 21-16  </t>
  </si>
  <si>
    <t xml:space="preserve">Шипиленко Владимир </t>
  </si>
  <si>
    <t xml:space="preserve">21-5 21-4  </t>
  </si>
  <si>
    <t xml:space="preserve">Тимофеев Кирилл </t>
  </si>
  <si>
    <t xml:space="preserve">22-20 21-17  </t>
  </si>
  <si>
    <t xml:space="preserve">21-8 21-16  </t>
  </si>
  <si>
    <t xml:space="preserve">Васильева Юлия [1] </t>
  </si>
  <si>
    <t xml:space="preserve">17-21 21-18 21-10  </t>
  </si>
  <si>
    <t xml:space="preserve">21-11 21-5  </t>
  </si>
  <si>
    <t xml:space="preserve">21-17 21-17  </t>
  </si>
  <si>
    <t xml:space="preserve">Минадзе Лела [3/4] </t>
  </si>
  <si>
    <t xml:space="preserve">15-21 21-18 21-16  </t>
  </si>
  <si>
    <t xml:space="preserve">Макковеева Валерия [5/8] </t>
  </si>
  <si>
    <t xml:space="preserve">21-7 21-9  </t>
  </si>
  <si>
    <t xml:space="preserve">21-8 19-21 21-7  </t>
  </si>
  <si>
    <t xml:space="preserve">Кадочникова Екатерина [5/8] </t>
  </si>
  <si>
    <t xml:space="preserve">Маслова Дарья </t>
  </si>
  <si>
    <t xml:space="preserve">19-21 21-19 21-15  </t>
  </si>
  <si>
    <t xml:space="preserve">24-22 21-14  </t>
  </si>
  <si>
    <t xml:space="preserve">21-14 21-15  </t>
  </si>
  <si>
    <t xml:space="preserve">Дорошенко София [3/4] </t>
  </si>
  <si>
    <t xml:space="preserve">17-21 22-20 22-20  </t>
  </si>
  <si>
    <t xml:space="preserve">21-17 17-21 21-16  </t>
  </si>
  <si>
    <t xml:space="preserve">Малыгина Мария [2] </t>
  </si>
  <si>
    <t xml:space="preserve">21-8 21-12  </t>
  </si>
  <si>
    <t>Боровиков Пётр</t>
  </si>
  <si>
    <t>Фёдоров Дмитирий</t>
  </si>
  <si>
    <t>Печёнкин Артур</t>
  </si>
  <si>
    <t>Семёнова Анастасия</t>
  </si>
  <si>
    <t>Пермский край</t>
  </si>
  <si>
    <t>Шаркова Алёна</t>
  </si>
  <si>
    <t>Командное первенство России по бадминтону до 19 лет 
(юноши и девушки 2001-2005 г.р.)</t>
  </si>
  <si>
    <t>21 - 22 апреля 2017 г.</t>
  </si>
  <si>
    <t>Нижний Новгород</t>
  </si>
  <si>
    <t xml:space="preserve">Командное первенство России по бадминтону до 19 лет </t>
  </si>
  <si>
    <t xml:space="preserve">Республика Татарстан [1] </t>
  </si>
  <si>
    <t xml:space="preserve">Республика Башкортостан [5/8] </t>
  </si>
  <si>
    <t xml:space="preserve">г. Санкт-Петербург </t>
  </si>
  <si>
    <t xml:space="preserve">3-2  </t>
  </si>
  <si>
    <t xml:space="preserve">Нижегородская область [3/4] </t>
  </si>
  <si>
    <t xml:space="preserve">Новосибирская область [5/8] </t>
  </si>
  <si>
    <t xml:space="preserve">г. Москва [2] </t>
  </si>
  <si>
    <t xml:space="preserve">Пермский край [5/8] </t>
  </si>
  <si>
    <t xml:space="preserve">Приморский край [3/4] </t>
  </si>
  <si>
    <t xml:space="preserve">Московская область [5/8] </t>
  </si>
  <si>
    <t xml:space="preserve">Position 3-4 </t>
  </si>
  <si>
    <t>КПР19 -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</si>
  <si>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</si>
  <si>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</si>
  <si>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</si>
  <si>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</si>
  <si>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</si>
  <si>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</si>
  <si>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</si>
  <si>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>КПР19</t>
  </si>
  <si>
    <t>Court</t>
  </si>
  <si>
    <t>Сб 22.04.2017</t>
  </si>
  <si>
    <t>Республика Башкортостан[5/8]</t>
  </si>
  <si>
    <t xml:space="preserve">18-21 13-21 </t>
  </si>
  <si>
    <t xml:space="preserve">21-15 19-21 21-13 </t>
  </si>
  <si>
    <t xml:space="preserve">21-14 21-14 </t>
  </si>
  <si>
    <t xml:space="preserve">18-21 14-21 </t>
  </si>
  <si>
    <t xml:space="preserve">19-21 21-9 21-18 </t>
  </si>
  <si>
    <t>Московская область[5/8]</t>
  </si>
  <si>
    <t xml:space="preserve">14-21 18-21 </t>
  </si>
  <si>
    <t xml:space="preserve">17-21 15-21 </t>
  </si>
  <si>
    <t xml:space="preserve">21-12 18-21 14-21 </t>
  </si>
  <si>
    <t>Республика Татарстан[1]</t>
  </si>
  <si>
    <t xml:space="preserve">15-21 18-21 </t>
  </si>
  <si>
    <t xml:space="preserve">12-21 14-21 </t>
  </si>
  <si>
    <t xml:space="preserve">16-21 21-11 9-21 </t>
  </si>
  <si>
    <t>Нижегородская область[3/4]</t>
  </si>
  <si>
    <t>Новосибирская область[5/8]</t>
  </si>
  <si>
    <t xml:space="preserve">21-6 22-20 </t>
  </si>
  <si>
    <t xml:space="preserve">21-19 21-11 </t>
  </si>
  <si>
    <t xml:space="preserve">22-20 25-27 18-21 </t>
  </si>
  <si>
    <t xml:space="preserve">21-13 21-9 </t>
  </si>
  <si>
    <t>Пермский край[5/8]</t>
  </si>
  <si>
    <t>Приморский край[3/4]</t>
  </si>
  <si>
    <t xml:space="preserve">21-11 21-13 </t>
  </si>
  <si>
    <t xml:space="preserve">23-21 12-21 24-26 </t>
  </si>
  <si>
    <t xml:space="preserve">9-21 21-18 18-21 </t>
  </si>
  <si>
    <t>г. Москва[2]</t>
  </si>
  <si>
    <t xml:space="preserve">8-21 7-21 </t>
  </si>
  <si>
    <t xml:space="preserve">21-19 23-21 </t>
  </si>
  <si>
    <t xml:space="preserve">21-23 18-21 </t>
  </si>
  <si>
    <t xml:space="preserve">21-13 19-21 21-17 </t>
  </si>
  <si>
    <t xml:space="preserve">13-21 14-21 </t>
  </si>
  <si>
    <t xml:space="preserve">21-13 21-11 </t>
  </si>
  <si>
    <t xml:space="preserve">21-13 21-14 </t>
  </si>
  <si>
    <t xml:space="preserve">21-6 21-11 </t>
  </si>
  <si>
    <t>Вс 23.04.2017</t>
  </si>
  <si>
    <t xml:space="preserve">21-13 19-21 17-21 </t>
  </si>
  <si>
    <t xml:space="preserve">21-16 22-20 </t>
  </si>
  <si>
    <t xml:space="preserve">21-11 21-12 </t>
  </si>
  <si>
    <t xml:space="preserve">21-17 21-16 </t>
  </si>
  <si>
    <t xml:space="preserve">17-21 18-21 </t>
  </si>
  <si>
    <t xml:space="preserve">11-21 15-21 </t>
  </si>
  <si>
    <t xml:space="preserve">16-21 19-21 </t>
  </si>
  <si>
    <t xml:space="preserve">21-15 21-14 </t>
  </si>
  <si>
    <t xml:space="preserve">21-13 21-5 </t>
  </si>
  <si>
    <t xml:space="preserve">21-11 21-5 </t>
  </si>
  <si>
    <t xml:space="preserve">15-21 17-21 </t>
  </si>
  <si>
    <t xml:space="preserve">13-21 16-21 </t>
  </si>
  <si>
    <t xml:space="preserve">8-21 12-21 </t>
  </si>
  <si>
    <t xml:space="preserve">10-21 19-21 </t>
  </si>
  <si>
    <t xml:space="preserve">21-15 21-19 </t>
  </si>
  <si>
    <t xml:space="preserve">16-21 21-19 16-21 </t>
  </si>
  <si>
    <t xml:space="preserve">13-21 17-21 </t>
  </si>
  <si>
    <t xml:space="preserve">21-15 20-22 21-12 </t>
  </si>
  <si>
    <t xml:space="preserve">15-21 19-21 </t>
  </si>
  <si>
    <t xml:space="preserve">21-10 21-18 </t>
  </si>
  <si>
    <t xml:space="preserve">18-21 18-21 </t>
  </si>
  <si>
    <t xml:space="preserve">21-14 15-21 10-21 </t>
  </si>
  <si>
    <t xml:space="preserve">20-22 12-21 </t>
  </si>
  <si>
    <t xml:space="preserve">21-17 19-21 24-26 </t>
  </si>
  <si>
    <t>Леонов В.А.</t>
  </si>
  <si>
    <t>Зверева Т.В.</t>
  </si>
  <si>
    <t>Зверева Т.В., Зайцев Н.Б.</t>
  </si>
  <si>
    <t>Зверева Е.С., Зверева Т.В.</t>
  </si>
  <si>
    <t>Чащина И.Б.</t>
  </si>
  <si>
    <t>Укк Н.Ю.</t>
  </si>
  <si>
    <t>Цветухин К.В.</t>
  </si>
  <si>
    <t>Терентьев И.В.</t>
  </si>
  <si>
    <t>Щербий Э.В., Кулешов И.Б.</t>
  </si>
  <si>
    <t>Щербий Э.В.</t>
  </si>
  <si>
    <t>Макин С.М.</t>
  </si>
  <si>
    <t>Щербий Э.В., Муратов С.М.</t>
  </si>
  <si>
    <t>Пономарев А.М.</t>
  </si>
  <si>
    <t>Зотова Л.Н.</t>
  </si>
  <si>
    <t>Попова Л.А.</t>
  </si>
  <si>
    <t>Дмитриева Е.Ю.</t>
  </si>
  <si>
    <t>Дубовенко Е.Ю.</t>
  </si>
  <si>
    <t>Зубарь А.А.</t>
  </si>
  <si>
    <t>Сачкова М.В.</t>
  </si>
  <si>
    <t>Карамышев С.А.</t>
  </si>
  <si>
    <t>Руслякова И.А., Лунев С.В., Мартыненко Ю.А.</t>
  </si>
  <si>
    <t>Руслякова И.А., Лунев С.В., Ольховский В.И.</t>
  </si>
  <si>
    <t>Рыжанкова Т.А.</t>
  </si>
  <si>
    <t>Назаров И.Б., Назарова Ю.С.</t>
  </si>
  <si>
    <t>Валиуллин В.З.</t>
  </si>
  <si>
    <t>Назаров И.Б.,</t>
  </si>
  <si>
    <t>Зубова И.В., Лихутин С.В.</t>
  </si>
  <si>
    <t>Хлестова Л.Я.</t>
  </si>
  <si>
    <t>Морозов О.Ю., Ицкова В.В., Ицков В.В.</t>
  </si>
  <si>
    <t>Власова О.М.</t>
  </si>
  <si>
    <t>Русина Н.Е.</t>
  </si>
  <si>
    <t>Костромцова Ж.Я.</t>
  </si>
  <si>
    <t>Казакова И.В., Дегтярев В.А.</t>
  </si>
  <si>
    <t>Сухачева И.Р.</t>
  </si>
  <si>
    <t>Краснова Е.О.</t>
  </si>
  <si>
    <t>Бадамшин М.О.</t>
  </si>
  <si>
    <t>Катюшкин П.А.</t>
  </si>
  <si>
    <t>Карачкова Л.Б., Карачков А.Н.</t>
  </si>
  <si>
    <t>Русских В.П.</t>
  </si>
  <si>
    <t>Кель М.А.</t>
  </si>
  <si>
    <t>Красниченко Т.Н.</t>
  </si>
  <si>
    <t>Количество юниоров</t>
  </si>
  <si>
    <t>Количество юниорок</t>
  </si>
  <si>
    <t>Ивановская область</t>
  </si>
  <si>
    <t>Субъекты РФ: 17</t>
  </si>
  <si>
    <t>Омская  область</t>
  </si>
  <si>
    <t>Зверева Е.С.</t>
  </si>
  <si>
    <t>Назаров И.Б., Назарова Ю.Б.</t>
  </si>
  <si>
    <t>Назаров И.Б.</t>
  </si>
  <si>
    <t>Казакова И.В., Дегтярекв В.А.</t>
  </si>
  <si>
    <t>Командное первенство России по бадминтону до 19лет 
(юноши и девушки 2001-2005 г.р.)</t>
  </si>
  <si>
    <t xml:space="preserve">Одинцово </t>
  </si>
  <si>
    <t>22 - 23 апреля 2017 г.</t>
  </si>
  <si>
    <t>22-23 апреля 2017 г.</t>
  </si>
  <si>
    <t>Карпов Георгий+Лавриков Михаил</t>
  </si>
  <si>
    <t>МСГ/ЛГО</t>
  </si>
  <si>
    <t>Коханов Виктор+Лемешко Никита</t>
  </si>
  <si>
    <t>НГО/БШР</t>
  </si>
  <si>
    <t>Венедиктов Илья+Федотовских Никита</t>
  </si>
  <si>
    <t>НГО/ПРК</t>
  </si>
  <si>
    <t>Онучин Радомир+Федоров Дмитрий</t>
  </si>
  <si>
    <t>Боровиков Петр+Чертилин Евгений</t>
  </si>
  <si>
    <t>МСГ/МСГ</t>
  </si>
  <si>
    <t>Большин Виталий+Загребельный Николай</t>
  </si>
  <si>
    <t>Ахмадиев Айрат+Хамидуллин Амир</t>
  </si>
  <si>
    <t>БШР/ТТР</t>
  </si>
  <si>
    <t>Клименко Дмитрий+Шипиленко Владимир</t>
  </si>
  <si>
    <t>СПГ/ПМК</t>
  </si>
  <si>
    <t>Монич Павел+Сарваров Нияз</t>
  </si>
  <si>
    <t>Потапов Егор+Суворов Илья</t>
  </si>
  <si>
    <t>Гончаров Илья+Яковлев Семён</t>
  </si>
  <si>
    <t>Мартынов Дамир+Тимофеев Илья</t>
  </si>
  <si>
    <t>ТТР/БШР</t>
  </si>
  <si>
    <t>Камелин Павел+Корнеев Матвей</t>
  </si>
  <si>
    <t>Гурьянов Александр+Ким Илья</t>
  </si>
  <si>
    <t>НГО/САО</t>
  </si>
  <si>
    <t>Лин Аким+Фатькин Данила</t>
  </si>
  <si>
    <t>Лебедев Михаил+Тимофеев Кирилл</t>
  </si>
  <si>
    <t>ВРО/ПМК</t>
  </si>
  <si>
    <t>Минаев Игорь+Устинов Захар</t>
  </si>
  <si>
    <t>Борчев Александр+Савин Андрей</t>
  </si>
  <si>
    <t>НГО/МСО</t>
  </si>
  <si>
    <t>Новиков Виктор+Нугуманов Динар</t>
  </si>
  <si>
    <t>СПГ/БШР</t>
  </si>
  <si>
    <t>Карпов Егор+Смирнов Егор</t>
  </si>
  <si>
    <t>НСО/МСГ</t>
  </si>
  <si>
    <t>Вардосанидзе Константин+Никулин Ал-др</t>
  </si>
  <si>
    <t>Баурин Никита+Лобанов Игорь</t>
  </si>
  <si>
    <t>Бауэр Даниил+Федосеев Роман</t>
  </si>
  <si>
    <t>Печенкин Артур+Шестирко Алексей</t>
  </si>
  <si>
    <t>МСО/КДК</t>
  </si>
  <si>
    <t>Баринов Лев+Рощепкин Илья</t>
  </si>
  <si>
    <t>Аракчеев Сергей+Зарубин Денис</t>
  </si>
  <si>
    <t>Ляуфер Дмитий+Тесля Вадим</t>
  </si>
  <si>
    <t>Кадочникова Екатерина+Шаповалова Анастасия</t>
  </si>
  <si>
    <t>ТТР/МСГ</t>
  </si>
  <si>
    <t>Васильева Юлия+Шарапова Анастасия</t>
  </si>
  <si>
    <t>ОМО/ЧБО</t>
  </si>
  <si>
    <t>Минадзе Лела+Потапович София</t>
  </si>
  <si>
    <t>ПРК/МСГ</t>
  </si>
  <si>
    <t>Кулькова Ольга+Пьянзина Анна</t>
  </si>
  <si>
    <t>Осияненко Анастасия+Ульянова Александра</t>
  </si>
  <si>
    <t>Макковеева Валерия+Радченко Дарья</t>
  </si>
  <si>
    <t>Малыгина Мария+Романко Алина</t>
  </si>
  <si>
    <t>Нелидова Амина+Рояк Серафима</t>
  </si>
  <si>
    <t>Куличкова Яна+Кульчицкая Кристина</t>
  </si>
  <si>
    <t>Бусыгина Алина+Самбурская Татьяна</t>
  </si>
  <si>
    <t>Акмалетдинова Юлия+Рассказова Александра</t>
  </si>
  <si>
    <t>Кулешова Лана+Швецова Алиса</t>
  </si>
  <si>
    <t>Буланцева Юлия+Быкова Ксения</t>
  </si>
  <si>
    <t>ТТР/НГО</t>
  </si>
  <si>
    <t>Головко Анастасия+Овчинникова Софья</t>
  </si>
  <si>
    <t>Асфандиярова Вилена+Бессонова Елена</t>
  </si>
  <si>
    <t>БШР/МСО</t>
  </si>
  <si>
    <t>Буданцева Анастасия+Шакирова Индира</t>
  </si>
  <si>
    <t>НСО/БШР</t>
  </si>
  <si>
    <t>Жуйкова Ирина+Ситникова Анастасия</t>
  </si>
  <si>
    <t>Кирсанова Анастасия+Пушкарёва Екатерина</t>
  </si>
  <si>
    <t>НСО/СПГ</t>
  </si>
  <si>
    <t>Ермолаева Екатерина+Зайцева Светлана</t>
  </si>
  <si>
    <t>Грищенко Дарья+Старыгина Карина</t>
  </si>
  <si>
    <t>Зуева Анна+Юдина Алина</t>
  </si>
  <si>
    <t>Маслова Дарья+Мишагина Анастасия</t>
  </si>
  <si>
    <t>Косова Екатерина+Пахомова Мария</t>
  </si>
  <si>
    <t>Гургенидзе Ева+Зайцева Дарья</t>
  </si>
  <si>
    <t>МСГ/СРО</t>
  </si>
  <si>
    <t>Солодова Алёна+Уханова Арина</t>
  </si>
  <si>
    <t>Боярун Анастасия+Яковлева Алёна</t>
  </si>
  <si>
    <t>Недоросткова Мария+Панина Мария</t>
  </si>
  <si>
    <t>НГО/ОМО</t>
  </si>
  <si>
    <t>Лемешко Никита+Семенова Анастасия</t>
  </si>
  <si>
    <t>Лавриков Михаил+Шаповалова Анастасия</t>
  </si>
  <si>
    <t>Коханов Виктор+Шарапова Анастасия</t>
  </si>
  <si>
    <t>НГО/ЧБО</t>
  </si>
  <si>
    <t>Клименко Дмитрий+Кадочникова Екатерина</t>
  </si>
  <si>
    <t>СПГ/ТТР</t>
  </si>
  <si>
    <t>Онучин Радомир+Пьянзина Анна</t>
  </si>
  <si>
    <t>Хамидуллин Амир+Малыгина Мария</t>
  </si>
  <si>
    <t>Лебедев Михаил+Ульянова Александра</t>
  </si>
  <si>
    <t>ВРО/МСГ</t>
  </si>
  <si>
    <t>Федоров Дмитрий+Осияненко Анастасия</t>
  </si>
  <si>
    <t>Валиуллин Тимур+Романко Алина</t>
  </si>
  <si>
    <t>Шипиленко Владимир+Макковеева Валерия</t>
  </si>
  <si>
    <t>Федотовских Никита+Минадзе Лела</t>
  </si>
  <si>
    <t>Тимофеев Кирилл+Радченко Дарья</t>
  </si>
  <si>
    <t>Вардосанидзе Константин+Потапович София</t>
  </si>
  <si>
    <t>Корнеев Матвей+Бессонова Елена</t>
  </si>
  <si>
    <t>Печенкин Артур+Самбурская Татьяна</t>
  </si>
  <si>
    <t>Ахмадиев Айрат+Кулешова Лана</t>
  </si>
  <si>
    <t>Шестирко Алексей+Бусыгина Алина</t>
  </si>
  <si>
    <t>КДК/МСО</t>
  </si>
  <si>
    <t>Венедиктов Илья+Васильева Юлия</t>
  </si>
  <si>
    <t>Смирнов Егор+Дорошенко София</t>
  </si>
  <si>
    <t>СРО/ПМК</t>
  </si>
  <si>
    <t>Потапов Егор+Шакирова Индира</t>
  </si>
  <si>
    <t>ЧБО/БШР</t>
  </si>
  <si>
    <t>Федосеев Роман+Жуйкова Ирина</t>
  </si>
  <si>
    <t>МСО/НГО</t>
  </si>
  <si>
    <t>Камелин Павел+Ермолаева Екатерина</t>
  </si>
  <si>
    <t>Большин Виталий+Грищенко Дарья</t>
  </si>
  <si>
    <t>Боровиков Петр+Яковлева Алёна</t>
  </si>
  <si>
    <t>МСГ/СПГ</t>
  </si>
  <si>
    <t>Нугуманов Динар+Швецова Алиса</t>
  </si>
  <si>
    <t>Баурин Никита+Пахомова Мария</t>
  </si>
  <si>
    <t>Аракчеев Сергей+Овчинникова Софья</t>
  </si>
  <si>
    <t>Лин Аким+Акмалетдинова Юлия</t>
  </si>
  <si>
    <t>Фатькин Данила+Рассказова Александра</t>
  </si>
  <si>
    <t>Карпов Егор+Зайцева Дарья</t>
  </si>
  <si>
    <t>Мартынов Дамир+Буланцева Юлия</t>
  </si>
  <si>
    <t>Тесля Вадим+Кирсанова Анастасия</t>
  </si>
  <si>
    <t>ОМО/НСО</t>
  </si>
  <si>
    <t>Яковлев Семён+Макогонова Полина</t>
  </si>
  <si>
    <t>Лобанов Игорь+Пушкарёва Екатерина</t>
  </si>
  <si>
    <t>Гурьянов Александр+Кульчицкая Кристина</t>
  </si>
  <si>
    <t>Никулин Александр+Рудакова Валерия</t>
  </si>
  <si>
    <t>МСГ/САО</t>
  </si>
  <si>
    <t>Минаев Игорь+Гургенидзе Ева</t>
  </si>
  <si>
    <t>Устинов Захар+Буданцева Анастасия</t>
  </si>
  <si>
    <t>Рощепкин Илья+Рояк Серафима</t>
  </si>
  <si>
    <t>Суворов Илья+Онасенко Анастасия</t>
  </si>
  <si>
    <t>ЧБО/ПМК</t>
  </si>
  <si>
    <t>Ким Илья+Залевская Влада</t>
  </si>
  <si>
    <t>Борчев Александр+Зайцева Светлана</t>
  </si>
  <si>
    <t>Монич Павел+Галиахметова Регина</t>
  </si>
  <si>
    <t>Ляуфер Дмитий+Панина Мария</t>
  </si>
  <si>
    <t>Зарубин Денис+Головко Анастасия</t>
  </si>
  <si>
    <t>Сарваров Нияз+Мишагина Анастасия</t>
  </si>
  <si>
    <t>Гончаров Илья+Белонюк Виктория</t>
  </si>
  <si>
    <t>Савин Андрей+Недоросткова Мария</t>
  </si>
  <si>
    <t>Загребельный Николай+Старыгина Карина</t>
  </si>
  <si>
    <t>Бауэр Даниил+Ситникова Анастасия</t>
  </si>
  <si>
    <t>г. Иваново</t>
  </si>
  <si>
    <t>г. Воскресенск</t>
  </si>
  <si>
    <t>г. Жуковский</t>
  </si>
  <si>
    <t>пос. Решетиха</t>
  </si>
  <si>
    <t>г. Омск</t>
  </si>
  <si>
    <t>г. Пермь</t>
  </si>
  <si>
    <t>2-3</t>
  </si>
  <si>
    <t>17 – 23 апреля 2017 г.</t>
  </si>
  <si>
    <t>Лично-командное первенство России</t>
  </si>
  <si>
    <t xml:space="preserve"> по бадминтону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</si>
</sst>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\ _k_r_-;\-* #,##0\ _k_r_-;_-* &quot;-&quot;\ _k_r_-;_-@_-"/>
    <numFmt numFmtId="178" formatCode="_-* #,##0\ &quot;kr&quot;_-;\-* #,##0\ &quot;kr&quot;_-;_-* &quot;-&quot;\ &quot;kr&quot;_-;_-@_-"/>
    <numFmt numFmtId="179" formatCode="_-* #,##0.00\ _k_r_-;\-* #,##0.00\ _k_r_-;_-* &quot;-&quot;??\ _k_r_-;_-@_-"/>
    <numFmt numFmtId="180" formatCode="_-* #,##0.00\ &quot;kr&quot;_-;\-* #,##0.00\ &quot;kr&quot;_-;_-* &quot;-&quot;??\ &quot;kr&quot;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Alignment="0">
      <protection/>
    </xf>
    <xf numFmtId="0" fontId="6" fillId="0" borderId="0" applyAlignment="0"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6" fillId="0" borderId="0" applyAlignment="0">
      <protection/>
    </xf>
    <xf numFmtId="0" fontId="6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" fillId="0" borderId="0" applyAlignment="0">
      <protection/>
    </xf>
    <xf numFmtId="0" fontId="6" fillId="0" borderId="0" applyAlignment="0"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49" fontId="3" fillId="0" borderId="0" xfId="62" applyNumberFormat="1" applyFont="1" applyAlignment="1">
      <alignment vertical="center"/>
      <protection/>
    </xf>
    <xf numFmtId="49" fontId="3" fillId="0" borderId="0" xfId="62" applyNumberFormat="1" applyFont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49" fontId="9" fillId="0" borderId="0" xfId="62" applyNumberFormat="1" applyFont="1" applyAlignment="1">
      <alignment horizontal="center" vertical="center" wrapText="1"/>
      <protection/>
    </xf>
    <xf numFmtId="0" fontId="0" fillId="0" borderId="0" xfId="93">
      <alignment/>
      <protection/>
    </xf>
    <xf numFmtId="0" fontId="11" fillId="0" borderId="1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center" vertical="center"/>
      <protection/>
    </xf>
    <xf numFmtId="0" fontId="12" fillId="0" borderId="10" xfId="93" applyFont="1" applyBorder="1" applyAlignment="1">
      <alignment horizontal="center" vertical="center" wrapText="1"/>
      <protection/>
    </xf>
    <xf numFmtId="0" fontId="12" fillId="0" borderId="11" xfId="93" applyFont="1" applyBorder="1" applyAlignment="1">
      <alignment horizontal="center" vertical="center" wrapText="1"/>
      <protection/>
    </xf>
    <xf numFmtId="0" fontId="11" fillId="0" borderId="12" xfId="93" applyFont="1" applyBorder="1" applyAlignment="1">
      <alignment horizontal="center" vertical="center" wrapText="1"/>
      <protection/>
    </xf>
    <xf numFmtId="0" fontId="11" fillId="0" borderId="0" xfId="93" applyFont="1" applyBorder="1">
      <alignment/>
      <protection/>
    </xf>
    <xf numFmtId="0" fontId="12" fillId="0" borderId="13" xfId="93" applyFont="1" applyBorder="1" applyAlignment="1">
      <alignment horizontal="center" vertical="center"/>
      <protection/>
    </xf>
    <xf numFmtId="0" fontId="11" fillId="33" borderId="13" xfId="93" applyFont="1" applyFill="1" applyBorder="1">
      <alignment/>
      <protection/>
    </xf>
    <xf numFmtId="0" fontId="11" fillId="33" borderId="14" xfId="93" applyFont="1" applyFill="1" applyBorder="1">
      <alignment/>
      <protection/>
    </xf>
    <xf numFmtId="49" fontId="11" fillId="0" borderId="14" xfId="93" applyNumberFormat="1" applyFont="1" applyBorder="1">
      <alignment/>
      <protection/>
    </xf>
    <xf numFmtId="49" fontId="11" fillId="0" borderId="14" xfId="93" applyNumberFormat="1" applyFont="1" applyFill="1" applyBorder="1" applyAlignment="1">
      <alignment horizontal="center" vertical="center" wrapText="1"/>
      <protection/>
    </xf>
    <xf numFmtId="0" fontId="11" fillId="0" borderId="14" xfId="93" applyFont="1" applyBorder="1">
      <alignment/>
      <protection/>
    </xf>
    <xf numFmtId="0" fontId="11" fillId="0" borderId="14" xfId="93" applyFont="1" applyBorder="1" applyAlignment="1">
      <alignment horizontal="center" vertical="center"/>
      <protection/>
    </xf>
    <xf numFmtId="49" fontId="0" fillId="0" borderId="0" xfId="93" applyNumberFormat="1">
      <alignment/>
      <protection/>
    </xf>
    <xf numFmtId="14" fontId="13" fillId="0" borderId="0" xfId="93" applyNumberFormat="1" applyFont="1">
      <alignment/>
      <protection/>
    </xf>
    <xf numFmtId="49" fontId="13" fillId="0" borderId="0" xfId="93" applyNumberFormat="1" applyFont="1" applyFill="1" applyBorder="1" applyAlignment="1">
      <alignment horizontal="center" vertical="center" wrapText="1"/>
      <protection/>
    </xf>
    <xf numFmtId="49" fontId="10" fillId="0" borderId="0" xfId="62" applyNumberFormat="1" applyFont="1" applyAlignment="1">
      <alignment vertical="center" wrapText="1"/>
      <protection/>
    </xf>
    <xf numFmtId="0" fontId="14" fillId="0" borderId="0" xfId="100" applyFont="1">
      <alignment/>
      <protection/>
    </xf>
    <xf numFmtId="49" fontId="4" fillId="0" borderId="0" xfId="62" applyNumberFormat="1" applyFont="1" applyAlignment="1">
      <alignment vertical="center" wrapText="1"/>
      <protection/>
    </xf>
    <xf numFmtId="0" fontId="15" fillId="0" borderId="0" xfId="100" applyFont="1" applyAlignment="1">
      <alignment horizontal="left"/>
      <protection/>
    </xf>
    <xf numFmtId="0" fontId="14" fillId="0" borderId="0" xfId="100" applyFont="1" applyAlignment="1">
      <alignment horizontal="left"/>
      <protection/>
    </xf>
    <xf numFmtId="0" fontId="14" fillId="0" borderId="14" xfId="100" applyNumberFormat="1" applyFont="1" applyBorder="1" applyAlignment="1">
      <alignment horizontal="center" vertical="center" wrapText="1"/>
      <protection/>
    </xf>
    <xf numFmtId="0" fontId="16" fillId="0" borderId="14" xfId="100" applyNumberFormat="1" applyFont="1" applyBorder="1" applyAlignment="1">
      <alignment horizontal="left" vertical="center" indent="1"/>
      <protection/>
    </xf>
    <xf numFmtId="1" fontId="17" fillId="0" borderId="14" xfId="100" applyNumberFormat="1" applyFont="1" applyBorder="1" applyAlignment="1">
      <alignment horizontal="center" vertical="center"/>
      <protection/>
    </xf>
    <xf numFmtId="1" fontId="16" fillId="0" borderId="14" xfId="100" applyNumberFormat="1" applyFont="1" applyBorder="1" applyAlignment="1">
      <alignment horizontal="left" vertical="center" inden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19" fillId="0" borderId="0" xfId="62" applyNumberFormat="1" applyFont="1" applyAlignment="1">
      <alignment horizontal="center" vertical="center" wrapText="1"/>
      <protection/>
    </xf>
    <xf numFmtId="49" fontId="20" fillId="0" borderId="13" xfId="93" applyNumberFormat="1" applyFont="1" applyBorder="1">
      <alignment/>
      <protection/>
    </xf>
    <xf numFmtId="49" fontId="20" fillId="0" borderId="13" xfId="93" applyNumberFormat="1" applyFont="1" applyFill="1" applyBorder="1" applyAlignment="1">
      <alignment horizontal="center" vertical="center" wrapText="1"/>
      <protection/>
    </xf>
    <xf numFmtId="0" fontId="20" fillId="0" borderId="13" xfId="93" applyFont="1" applyBorder="1">
      <alignment/>
      <protection/>
    </xf>
    <xf numFmtId="0" fontId="20" fillId="0" borderId="13" xfId="93" applyFont="1" applyBorder="1" applyAlignment="1">
      <alignment horizontal="center" vertical="center"/>
      <protection/>
    </xf>
    <xf numFmtId="0" fontId="21" fillId="0" borderId="13" xfId="93" applyFont="1" applyBorder="1" applyAlignment="1">
      <alignment horizontal="center" vertical="center"/>
      <protection/>
    </xf>
    <xf numFmtId="0" fontId="20" fillId="33" borderId="13" xfId="93" applyFont="1" applyFill="1" applyBorder="1">
      <alignment/>
      <protection/>
    </xf>
    <xf numFmtId="0" fontId="20" fillId="33" borderId="14" xfId="93" applyFont="1" applyFill="1" applyBorder="1">
      <alignment/>
      <protection/>
    </xf>
    <xf numFmtId="0" fontId="20" fillId="0" borderId="0" xfId="93" applyFont="1" applyBorder="1">
      <alignment/>
      <protection/>
    </xf>
    <xf numFmtId="49" fontId="20" fillId="0" borderId="14" xfId="93" applyNumberFormat="1" applyFont="1" applyFill="1" applyBorder="1" applyAlignment="1">
      <alignment horizontal="center" vertical="center" wrapText="1"/>
      <protection/>
    </xf>
    <xf numFmtId="0" fontId="20" fillId="0" borderId="14" xfId="93" applyFont="1" applyBorder="1">
      <alignment/>
      <protection/>
    </xf>
    <xf numFmtId="0" fontId="20" fillId="0" borderId="14" xfId="93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24" fillId="0" borderId="0" xfId="93" applyFont="1">
      <alignment/>
      <protection/>
    </xf>
    <xf numFmtId="1" fontId="16" fillId="34" borderId="14" xfId="100" applyNumberFormat="1" applyFont="1" applyFill="1" applyBorder="1" applyAlignment="1">
      <alignment horizontal="left" vertical="center" indent="1"/>
      <protection/>
    </xf>
    <xf numFmtId="49" fontId="9" fillId="0" borderId="0" xfId="62" applyNumberFormat="1" applyFont="1" applyAlignment="1">
      <alignment vertical="center" wrapText="1"/>
      <protection/>
    </xf>
    <xf numFmtId="0" fontId="17" fillId="0" borderId="0" xfId="62" applyFont="1">
      <alignment/>
      <protection/>
    </xf>
    <xf numFmtId="49" fontId="10" fillId="0" borderId="0" xfId="62" applyNumberFormat="1" applyFont="1" applyAlignment="1">
      <alignment wrapText="1"/>
      <protection/>
    </xf>
    <xf numFmtId="49" fontId="11" fillId="0" borderId="15" xfId="67" applyNumberFormat="1" applyFont="1" applyBorder="1" applyAlignment="1">
      <alignment horizontal="center" vertical="center"/>
      <protection/>
    </xf>
    <xf numFmtId="49" fontId="11" fillId="0" borderId="16" xfId="67" applyNumberFormat="1" applyFont="1" applyBorder="1" applyAlignment="1">
      <alignment horizontal="center" vertical="center" wrapText="1"/>
      <protection/>
    </xf>
    <xf numFmtId="49" fontId="11" fillId="0" borderId="12" xfId="67" applyNumberFormat="1" applyFont="1" applyFill="1" applyBorder="1" applyAlignment="1">
      <alignment horizontal="center" vertical="center" wrapText="1"/>
      <protection/>
    </xf>
    <xf numFmtId="14" fontId="11" fillId="0" borderId="12" xfId="67" applyNumberFormat="1" applyFont="1" applyBorder="1" applyAlignment="1">
      <alignment horizontal="center" vertical="center" wrapText="1"/>
      <protection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12" xfId="67" applyFont="1" applyBorder="1" applyAlignment="1">
      <alignment horizontal="center" vertical="center"/>
      <protection/>
    </xf>
    <xf numFmtId="0" fontId="12" fillId="0" borderId="12" xfId="67" applyFont="1" applyBorder="1" applyAlignment="1">
      <alignment horizontal="center" vertical="center" wrapText="1"/>
      <protection/>
    </xf>
    <xf numFmtId="0" fontId="12" fillId="0" borderId="17" xfId="67" applyFont="1" applyBorder="1" applyAlignment="1">
      <alignment horizontal="center" vertical="center" wrapText="1"/>
      <protection/>
    </xf>
    <xf numFmtId="0" fontId="0" fillId="0" borderId="0" xfId="67">
      <alignment/>
      <protection/>
    </xf>
    <xf numFmtId="49" fontId="11" fillId="0" borderId="18" xfId="67" applyNumberFormat="1" applyFont="1" applyFill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1" fillId="33" borderId="18" xfId="67" applyFont="1" applyFill="1" applyBorder="1">
      <alignment/>
      <protection/>
    </xf>
    <xf numFmtId="49" fontId="11" fillId="0" borderId="14" xfId="67" applyNumberFormat="1" applyFont="1" applyFill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/>
      <protection/>
    </xf>
    <xf numFmtId="0" fontId="12" fillId="0" borderId="14" xfId="67" applyFont="1" applyBorder="1" applyAlignment="1">
      <alignment horizontal="center" vertical="center"/>
      <protection/>
    </xf>
    <xf numFmtId="0" fontId="11" fillId="33" borderId="14" xfId="67" applyFont="1" applyFill="1" applyBorder="1">
      <alignment/>
      <protection/>
    </xf>
    <xf numFmtId="49" fontId="11" fillId="0" borderId="19" xfId="67" applyNumberFormat="1" applyFont="1" applyFill="1" applyBorder="1" applyAlignment="1">
      <alignment horizontal="center" vertical="center" wrapText="1"/>
      <protection/>
    </xf>
    <xf numFmtId="0" fontId="11" fillId="0" borderId="19" xfId="67" applyFont="1" applyBorder="1" applyAlignment="1">
      <alignment horizontal="center" vertical="center"/>
      <protection/>
    </xf>
    <xf numFmtId="0" fontId="12" fillId="0" borderId="13" xfId="67" applyFont="1" applyBorder="1" applyAlignment="1">
      <alignment horizontal="center" vertical="center"/>
      <protection/>
    </xf>
    <xf numFmtId="0" fontId="11" fillId="33" borderId="13" xfId="67" applyFont="1" applyFill="1" applyBorder="1">
      <alignment/>
      <protection/>
    </xf>
    <xf numFmtId="0" fontId="12" fillId="0" borderId="20" xfId="67" applyFont="1" applyBorder="1" applyAlignment="1">
      <alignment horizontal="center" vertical="center"/>
      <protection/>
    </xf>
    <xf numFmtId="0" fontId="11" fillId="33" borderId="20" xfId="67" applyFont="1" applyFill="1" applyBorder="1">
      <alignment/>
      <protection/>
    </xf>
    <xf numFmtId="49" fontId="11" fillId="0" borderId="13" xfId="67" applyNumberFormat="1" applyFont="1" applyFill="1" applyBorder="1" applyAlignment="1">
      <alignment horizontal="center" vertical="center" wrapText="1"/>
      <protection/>
    </xf>
    <xf numFmtId="0" fontId="11" fillId="0" borderId="13" xfId="67" applyFont="1" applyBorder="1" applyAlignment="1">
      <alignment horizontal="center" vertical="center"/>
      <protection/>
    </xf>
    <xf numFmtId="49" fontId="11" fillId="0" borderId="21" xfId="67" applyNumberFormat="1" applyFont="1" applyFill="1" applyBorder="1" applyAlignment="1">
      <alignment horizontal="center" vertical="center" wrapText="1"/>
      <protection/>
    </xf>
    <xf numFmtId="0" fontId="11" fillId="0" borderId="21" xfId="67" applyFont="1" applyBorder="1" applyAlignment="1">
      <alignment horizontal="center" vertical="center"/>
      <protection/>
    </xf>
    <xf numFmtId="0" fontId="12" fillId="0" borderId="22" xfId="67" applyFont="1" applyBorder="1" applyAlignment="1">
      <alignment horizontal="center" vertical="center"/>
      <protection/>
    </xf>
    <xf numFmtId="0" fontId="11" fillId="33" borderId="22" xfId="67" applyFont="1" applyFill="1" applyBorder="1">
      <alignment/>
      <protection/>
    </xf>
    <xf numFmtId="0" fontId="12" fillId="0" borderId="21" xfId="67" applyFont="1" applyBorder="1" applyAlignment="1">
      <alignment horizontal="center" vertical="center"/>
      <protection/>
    </xf>
    <xf numFmtId="0" fontId="0" fillId="0" borderId="0" xfId="67" applyAlignment="1">
      <alignment horizontal="center" vertical="center" wrapText="1"/>
      <protection/>
    </xf>
    <xf numFmtId="0" fontId="0" fillId="0" borderId="0" xfId="91">
      <alignment/>
      <protection/>
    </xf>
    <xf numFmtId="0" fontId="0" fillId="0" borderId="14" xfId="91" applyBorder="1">
      <alignment/>
      <protection/>
    </xf>
    <xf numFmtId="49" fontId="0" fillId="0" borderId="14" xfId="91" applyNumberFormat="1" applyBorder="1" applyProtection="1">
      <alignment/>
      <protection locked="0"/>
    </xf>
    <xf numFmtId="0" fontId="0" fillId="0" borderId="14" xfId="91" applyBorder="1" applyProtection="1">
      <alignment/>
      <protection locked="0"/>
    </xf>
    <xf numFmtId="49" fontId="25" fillId="0" borderId="0" xfId="91" applyNumberFormat="1" applyFont="1">
      <alignment/>
      <protection/>
    </xf>
    <xf numFmtId="0" fontId="24" fillId="0" borderId="0" xfId="91" applyFont="1">
      <alignment/>
      <protection/>
    </xf>
    <xf numFmtId="0" fontId="25" fillId="0" borderId="0" xfId="91" applyFont="1" applyAlignment="1">
      <alignment horizontal="right"/>
      <protection/>
    </xf>
    <xf numFmtId="49" fontId="0" fillId="0" borderId="0" xfId="91" applyNumberFormat="1">
      <alignment/>
      <protection/>
    </xf>
    <xf numFmtId="49" fontId="9" fillId="0" borderId="0" xfId="62" applyNumberFormat="1" applyFont="1" applyAlignment="1">
      <alignment vertical="center" wrapText="1"/>
      <protection/>
    </xf>
    <xf numFmtId="49" fontId="10" fillId="0" borderId="0" xfId="62" applyNumberFormat="1" applyFont="1" applyAlignment="1">
      <alignment wrapText="1"/>
      <protection/>
    </xf>
    <xf numFmtId="49" fontId="10" fillId="0" borderId="0" xfId="6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49" fontId="26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" fillId="0" borderId="0" xfId="58" applyAlignment="1">
      <alignment/>
      <protection/>
    </xf>
    <xf numFmtId="0" fontId="6" fillId="0" borderId="0" xfId="58" applyFill="1" applyAlignment="1">
      <alignment wrapText="1"/>
      <protection/>
    </xf>
    <xf numFmtId="49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53" applyAlignment="1">
      <alignment/>
      <protection/>
    </xf>
    <xf numFmtId="0" fontId="6" fillId="0" borderId="0" xfId="53" applyFill="1" applyAlignment="1">
      <alignment wrapText="1"/>
      <protection/>
    </xf>
    <xf numFmtId="0" fontId="6" fillId="0" borderId="0" xfId="58" applyFill="1" applyBorder="1" applyAlignment="1">
      <alignment wrapText="1"/>
      <protection/>
    </xf>
    <xf numFmtId="0" fontId="0" fillId="0" borderId="14" xfId="0" applyBorder="1" applyAlignment="1">
      <alignment horizontal="left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71" fillId="0" borderId="28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67" fillId="0" borderId="28" xfId="0" applyFont="1" applyBorder="1" applyAlignment="1">
      <alignment vertical="center" wrapText="1"/>
    </xf>
    <xf numFmtId="0" fontId="67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71" fillId="0" borderId="29" xfId="0" applyFont="1" applyBorder="1" applyAlignment="1">
      <alignment horizontal="center" vertical="center" wrapText="1"/>
    </xf>
    <xf numFmtId="0" fontId="67" fillId="0" borderId="29" xfId="0" applyFont="1" applyBorder="1" applyAlignment="1">
      <alignment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vertical="center" wrapText="1"/>
    </xf>
    <xf numFmtId="49" fontId="10" fillId="0" borderId="0" xfId="62" applyNumberFormat="1" applyFont="1" applyAlignment="1">
      <alignment horizontal="center" wrapText="1"/>
      <protection/>
    </xf>
    <xf numFmtId="0" fontId="67" fillId="0" borderId="0" xfId="0" applyFont="1" applyAlignment="1">
      <alignment horizontal="center" vertical="center"/>
    </xf>
    <xf numFmtId="16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69" fillId="0" borderId="14" xfId="0" applyFont="1" applyBorder="1" applyAlignment="1">
      <alignment/>
    </xf>
    <xf numFmtId="0" fontId="11" fillId="0" borderId="14" xfId="93" applyFont="1" applyBorder="1" applyAlignment="1">
      <alignment horizontal="center"/>
      <protection/>
    </xf>
    <xf numFmtId="0" fontId="69" fillId="0" borderId="14" xfId="0" applyFont="1" applyBorder="1" applyAlignment="1">
      <alignment horizontal="center"/>
    </xf>
    <xf numFmtId="0" fontId="11" fillId="0" borderId="31" xfId="93" applyFont="1" applyBorder="1" applyAlignment="1">
      <alignment horizontal="center" vertical="center"/>
      <protection/>
    </xf>
    <xf numFmtId="49" fontId="11" fillId="0" borderId="13" xfId="93" applyNumberFormat="1" applyFont="1" applyBorder="1">
      <alignment/>
      <protection/>
    </xf>
    <xf numFmtId="0" fontId="69" fillId="0" borderId="13" xfId="0" applyFont="1" applyBorder="1" applyAlignment="1">
      <alignment/>
    </xf>
    <xf numFmtId="0" fontId="11" fillId="0" borderId="13" xfId="93" applyFont="1" applyBorder="1" applyAlignment="1">
      <alignment horizontal="center"/>
      <protection/>
    </xf>
    <xf numFmtId="0" fontId="69" fillId="0" borderId="13" xfId="0" applyFont="1" applyBorder="1" applyAlignment="1">
      <alignment horizontal="center"/>
    </xf>
    <xf numFmtId="49" fontId="10" fillId="35" borderId="0" xfId="62" applyNumberFormat="1" applyFont="1" applyFill="1" applyAlignment="1">
      <alignment horizontal="center" wrapText="1"/>
      <protection/>
    </xf>
    <xf numFmtId="49" fontId="20" fillId="0" borderId="14" xfId="93" applyNumberFormat="1" applyFont="1" applyBorder="1" applyAlignment="1">
      <alignment horizontal="center"/>
      <protection/>
    </xf>
    <xf numFmtId="49" fontId="20" fillId="0" borderId="13" xfId="93" applyNumberFormat="1" applyFont="1" applyBorder="1" applyAlignment="1">
      <alignment horizontal="center"/>
      <protection/>
    </xf>
    <xf numFmtId="49" fontId="11" fillId="0" borderId="13" xfId="93" applyNumberFormat="1" applyFont="1" applyFill="1" applyBorder="1" applyAlignment="1">
      <alignment horizontal="center" vertical="center" wrapText="1"/>
      <protection/>
    </xf>
    <xf numFmtId="49" fontId="11" fillId="0" borderId="14" xfId="93" applyNumberFormat="1" applyFont="1" applyFill="1" applyBorder="1" applyAlignment="1">
      <alignment horizontal="center" vertical="center" wrapText="1"/>
      <protection/>
    </xf>
    <xf numFmtId="0" fontId="24" fillId="0" borderId="32" xfId="60" applyFont="1" applyFill="1" applyBorder="1" applyAlignment="1">
      <alignment wrapText="1"/>
      <protection/>
    </xf>
    <xf numFmtId="0" fontId="24" fillId="0" borderId="0" xfId="60" applyFont="1" applyFill="1" applyAlignment="1">
      <alignment wrapText="1"/>
      <protection/>
    </xf>
    <xf numFmtId="0" fontId="6" fillId="0" borderId="32" xfId="60" applyFill="1" applyBorder="1" applyAlignment="1">
      <alignment wrapText="1"/>
      <protection/>
    </xf>
    <xf numFmtId="0" fontId="6" fillId="0" borderId="0" xfId="60" applyFill="1" applyAlignment="1">
      <alignment wrapText="1"/>
      <protection/>
    </xf>
    <xf numFmtId="0" fontId="24" fillId="0" borderId="33" xfId="60" applyFont="1" applyFill="1" applyBorder="1" applyAlignment="1">
      <alignment wrapText="1"/>
      <protection/>
    </xf>
    <xf numFmtId="0" fontId="6" fillId="0" borderId="34" xfId="60" applyFill="1" applyBorder="1" applyAlignment="1">
      <alignment wrapText="1"/>
      <protection/>
    </xf>
    <xf numFmtId="0" fontId="6" fillId="0" borderId="0" xfId="60" applyFill="1" applyBorder="1" applyAlignment="1">
      <alignment wrapText="1"/>
      <protection/>
    </xf>
    <xf numFmtId="0" fontId="24" fillId="0" borderId="34" xfId="60" applyFont="1" applyFill="1" applyBorder="1" applyAlignment="1">
      <alignment wrapText="1"/>
      <protection/>
    </xf>
    <xf numFmtId="0" fontId="6" fillId="0" borderId="33" xfId="60" applyFill="1" applyBorder="1" applyAlignment="1">
      <alignment wrapText="1"/>
      <protection/>
    </xf>
    <xf numFmtId="0" fontId="24" fillId="0" borderId="34" xfId="53" applyFont="1" applyFill="1" applyBorder="1" applyAlignment="1">
      <alignment wrapText="1"/>
      <protection/>
    </xf>
    <xf numFmtId="0" fontId="6" fillId="0" borderId="33" xfId="53" applyFill="1" applyBorder="1" applyAlignment="1">
      <alignment wrapText="1"/>
      <protection/>
    </xf>
    <xf numFmtId="0" fontId="24" fillId="0" borderId="32" xfId="53" applyFont="1" applyFill="1" applyBorder="1" applyAlignment="1">
      <alignment wrapText="1"/>
      <protection/>
    </xf>
    <xf numFmtId="0" fontId="24" fillId="0" borderId="0" xfId="53" applyFont="1" applyFill="1" applyAlignment="1">
      <alignment wrapText="1"/>
      <protection/>
    </xf>
    <xf numFmtId="0" fontId="6" fillId="0" borderId="32" xfId="53" applyFill="1" applyBorder="1" applyAlignment="1">
      <alignment wrapText="1"/>
      <protection/>
    </xf>
    <xf numFmtId="0" fontId="24" fillId="0" borderId="33" xfId="53" applyFont="1" applyFill="1" applyBorder="1" applyAlignment="1">
      <alignment wrapText="1"/>
      <protection/>
    </xf>
    <xf numFmtId="0" fontId="6" fillId="0" borderId="34" xfId="53" applyFill="1" applyBorder="1" applyAlignment="1">
      <alignment wrapText="1"/>
      <protection/>
    </xf>
    <xf numFmtId="0" fontId="6" fillId="0" borderId="0" xfId="53" applyBorder="1" applyAlignment="1">
      <alignment/>
      <protection/>
    </xf>
    <xf numFmtId="0" fontId="24" fillId="0" borderId="0" xfId="53" applyFont="1" applyFill="1" applyBorder="1" applyAlignment="1">
      <alignment wrapText="1"/>
      <protection/>
    </xf>
    <xf numFmtId="0" fontId="6" fillId="0" borderId="0" xfId="53" applyFill="1" applyBorder="1" applyAlignment="1">
      <alignment wrapText="1"/>
      <protection/>
    </xf>
    <xf numFmtId="0" fontId="0" fillId="0" borderId="0" xfId="67">
      <alignment/>
      <protection/>
    </xf>
    <xf numFmtId="0" fontId="0" fillId="0" borderId="0" xfId="61">
      <alignment/>
      <protection/>
    </xf>
    <xf numFmtId="0" fontId="11" fillId="0" borderId="35" xfId="67" applyFont="1" applyBorder="1">
      <alignment/>
      <protection/>
    </xf>
    <xf numFmtId="0" fontId="11" fillId="0" borderId="36" xfId="67" applyFont="1" applyBorder="1">
      <alignment/>
      <protection/>
    </xf>
    <xf numFmtId="0" fontId="11" fillId="0" borderId="37" xfId="67" applyFont="1" applyBorder="1">
      <alignment/>
      <protection/>
    </xf>
    <xf numFmtId="0" fontId="11" fillId="0" borderId="38" xfId="67" applyFont="1" applyBorder="1">
      <alignment/>
      <protection/>
    </xf>
    <xf numFmtId="0" fontId="11" fillId="0" borderId="39" xfId="67" applyFont="1" applyBorder="1">
      <alignment/>
      <protection/>
    </xf>
    <xf numFmtId="0" fontId="69" fillId="0" borderId="18" xfId="61" applyFont="1" applyBorder="1">
      <alignment/>
      <protection/>
    </xf>
    <xf numFmtId="49" fontId="3" fillId="0" borderId="18" xfId="67" applyNumberFormat="1" applyFont="1" applyFill="1" applyBorder="1" applyAlignment="1">
      <alignment horizontal="center" vertical="center" wrapText="1"/>
      <protection/>
    </xf>
    <xf numFmtId="49" fontId="3" fillId="0" borderId="40" xfId="67" applyNumberFormat="1" applyFont="1" applyFill="1" applyBorder="1" applyAlignment="1">
      <alignment horizontal="center" vertical="center" wrapText="1"/>
      <protection/>
    </xf>
    <xf numFmtId="0" fontId="69" fillId="0" borderId="14" xfId="61" applyFont="1" applyBorder="1">
      <alignment/>
      <protection/>
    </xf>
    <xf numFmtId="49" fontId="3" fillId="0" borderId="14" xfId="67" applyNumberFormat="1" applyFont="1" applyFill="1" applyBorder="1" applyAlignment="1">
      <alignment horizontal="center" vertical="center" wrapText="1"/>
      <protection/>
    </xf>
    <xf numFmtId="49" fontId="3" fillId="0" borderId="41" xfId="67" applyNumberFormat="1" applyFont="1" applyFill="1" applyBorder="1" applyAlignment="1">
      <alignment horizontal="center" vertical="center" wrapText="1"/>
      <protection/>
    </xf>
    <xf numFmtId="0" fontId="69" fillId="0" borderId="19" xfId="61" applyFont="1" applyBorder="1">
      <alignment/>
      <protection/>
    </xf>
    <xf numFmtId="49" fontId="3" fillId="0" borderId="19" xfId="67" applyNumberFormat="1" applyFont="1" applyFill="1" applyBorder="1" applyAlignment="1">
      <alignment horizontal="center" vertical="center" wrapText="1"/>
      <protection/>
    </xf>
    <xf numFmtId="49" fontId="3" fillId="0" borderId="42" xfId="67" applyNumberFormat="1" applyFont="1" applyFill="1" applyBorder="1" applyAlignment="1">
      <alignment horizontal="center" vertical="center" wrapText="1"/>
      <protection/>
    </xf>
    <xf numFmtId="0" fontId="69" fillId="0" borderId="13" xfId="61" applyFont="1" applyBorder="1">
      <alignment/>
      <protection/>
    </xf>
    <xf numFmtId="49" fontId="3" fillId="0" borderId="13" xfId="67" applyNumberFormat="1" applyFont="1" applyFill="1" applyBorder="1" applyAlignment="1">
      <alignment horizontal="center" vertical="center" wrapText="1"/>
      <protection/>
    </xf>
    <xf numFmtId="49" fontId="3" fillId="0" borderId="43" xfId="67" applyNumberFormat="1" applyFont="1" applyFill="1" applyBorder="1" applyAlignment="1">
      <alignment horizontal="center" vertical="center" wrapText="1"/>
      <protection/>
    </xf>
    <xf numFmtId="0" fontId="69" fillId="0" borderId="21" xfId="61" applyFont="1" applyBorder="1">
      <alignment/>
      <protection/>
    </xf>
    <xf numFmtId="49" fontId="3" fillId="0" borderId="21" xfId="67" applyNumberFormat="1" applyFont="1" applyFill="1" applyBorder="1" applyAlignment="1">
      <alignment horizontal="center" vertical="center" wrapText="1"/>
      <protection/>
    </xf>
    <xf numFmtId="49" fontId="3" fillId="0" borderId="44" xfId="67" applyNumberFormat="1" applyFont="1" applyFill="1" applyBorder="1" applyAlignment="1">
      <alignment horizontal="center" vertical="center" wrapText="1"/>
      <protection/>
    </xf>
    <xf numFmtId="0" fontId="69" fillId="0" borderId="18" xfId="61" applyFont="1" applyBorder="1" applyAlignment="1">
      <alignment horizontal="center"/>
      <protection/>
    </xf>
    <xf numFmtId="0" fontId="69" fillId="0" borderId="14" xfId="61" applyFont="1" applyBorder="1" applyAlignment="1">
      <alignment horizontal="center"/>
      <protection/>
    </xf>
    <xf numFmtId="0" fontId="69" fillId="0" borderId="19" xfId="61" applyFont="1" applyBorder="1" applyAlignment="1">
      <alignment horizontal="center"/>
      <protection/>
    </xf>
    <xf numFmtId="0" fontId="69" fillId="0" borderId="13" xfId="61" applyFont="1" applyBorder="1" applyAlignment="1">
      <alignment horizontal="center"/>
      <protection/>
    </xf>
    <xf numFmtId="0" fontId="69" fillId="0" borderId="21" xfId="61" applyFont="1" applyBorder="1" applyAlignment="1">
      <alignment horizontal="center"/>
      <protection/>
    </xf>
    <xf numFmtId="0" fontId="24" fillId="0" borderId="0" xfId="58" applyFont="1" applyFill="1" applyBorder="1" applyAlignment="1">
      <alignment wrapText="1"/>
      <protection/>
    </xf>
    <xf numFmtId="0" fontId="28" fillId="0" borderId="0" xfId="53" applyFont="1" applyFill="1" applyAlignment="1">
      <alignment/>
      <protection/>
    </xf>
    <xf numFmtId="0" fontId="73" fillId="0" borderId="0" xfId="0" applyFont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0" fontId="3" fillId="36" borderId="0" xfId="62" applyFont="1" applyFill="1" applyAlignment="1">
      <alignment horizontal="center" vertical="center"/>
      <protection/>
    </xf>
    <xf numFmtId="49" fontId="5" fillId="36" borderId="13" xfId="93" applyNumberFormat="1" applyFont="1" applyFill="1" applyBorder="1" applyAlignment="1">
      <alignment horizontal="center" vertical="center" wrapText="1"/>
      <protection/>
    </xf>
    <xf numFmtId="49" fontId="29" fillId="0" borderId="41" xfId="67" applyNumberFormat="1" applyFont="1" applyFill="1" applyBorder="1" applyAlignment="1">
      <alignment horizontal="center" vertical="center" wrapText="1"/>
      <protection/>
    </xf>
    <xf numFmtId="0" fontId="74" fillId="0" borderId="0" xfId="67" applyFont="1">
      <alignment/>
      <protection/>
    </xf>
    <xf numFmtId="0" fontId="0" fillId="0" borderId="14" xfId="0" applyBorder="1" applyAlignment="1">
      <alignment vertical="center"/>
    </xf>
    <xf numFmtId="0" fontId="69" fillId="36" borderId="14" xfId="0" applyFont="1" applyFill="1" applyBorder="1" applyAlignment="1">
      <alignment horizontal="center"/>
    </xf>
    <xf numFmtId="49" fontId="10" fillId="36" borderId="0" xfId="62" applyNumberFormat="1" applyFont="1" applyFill="1" applyAlignment="1">
      <alignment horizontal="center" wrapText="1"/>
      <protection/>
    </xf>
    <xf numFmtId="0" fontId="22" fillId="0" borderId="14" xfId="62" applyFont="1" applyBorder="1" applyProtection="1">
      <alignment/>
      <protection locked="0"/>
    </xf>
    <xf numFmtId="0" fontId="22" fillId="0" borderId="14" xfId="62" applyFont="1" applyBorder="1" applyAlignment="1" applyProtection="1">
      <alignment horizontal="center"/>
      <protection locked="0"/>
    </xf>
    <xf numFmtId="0" fontId="74" fillId="0" borderId="14" xfId="91" applyFont="1" applyBorder="1">
      <alignment/>
      <protection/>
    </xf>
    <xf numFmtId="49" fontId="22" fillId="0" borderId="14" xfId="62" applyNumberFormat="1" applyFont="1" applyBorder="1" applyProtection="1">
      <alignment/>
      <protection locked="0"/>
    </xf>
    <xf numFmtId="0" fontId="69" fillId="0" borderId="36" xfId="91" applyFont="1" applyBorder="1">
      <alignment/>
      <protection/>
    </xf>
    <xf numFmtId="0" fontId="3" fillId="0" borderId="36" xfId="91" applyFont="1" applyBorder="1">
      <alignment/>
      <protection/>
    </xf>
    <xf numFmtId="0" fontId="69" fillId="0" borderId="14" xfId="91" applyFont="1" applyBorder="1">
      <alignment/>
      <protection/>
    </xf>
    <xf numFmtId="0" fontId="4" fillId="0" borderId="14" xfId="91" applyFont="1" applyBorder="1">
      <alignment/>
      <protection/>
    </xf>
    <xf numFmtId="0" fontId="69" fillId="0" borderId="14" xfId="91" applyFont="1" applyBorder="1" applyAlignment="1">
      <alignment horizontal="center"/>
      <protection/>
    </xf>
    <xf numFmtId="0" fontId="3" fillId="0" borderId="14" xfId="91" applyFont="1" applyBorder="1" applyAlignment="1">
      <alignment horizontal="left"/>
      <protection/>
    </xf>
    <xf numFmtId="0" fontId="3" fillId="0" borderId="14" xfId="91" applyFont="1" applyBorder="1">
      <alignment/>
      <protection/>
    </xf>
    <xf numFmtId="0" fontId="3" fillId="0" borderId="14" xfId="91" applyFont="1" applyBorder="1" applyAlignment="1">
      <alignment horizontal="center"/>
      <protection/>
    </xf>
    <xf numFmtId="0" fontId="0" fillId="0" borderId="0" xfId="91" applyFont="1">
      <alignment/>
      <protection/>
    </xf>
    <xf numFmtId="1" fontId="14" fillId="0" borderId="0" xfId="100" applyNumberFormat="1" applyFont="1">
      <alignment/>
      <protection/>
    </xf>
    <xf numFmtId="0" fontId="11" fillId="0" borderId="22" xfId="93" applyFont="1" applyBorder="1" applyAlignment="1">
      <alignment horizontal="center" vertical="center" wrapText="1"/>
      <protection/>
    </xf>
    <xf numFmtId="0" fontId="11" fillId="0" borderId="45" xfId="93" applyFont="1" applyBorder="1" applyAlignment="1">
      <alignment horizontal="center" vertical="center"/>
      <protection/>
    </xf>
    <xf numFmtId="0" fontId="11" fillId="0" borderId="22" xfId="93" applyFont="1" applyBorder="1" applyAlignment="1">
      <alignment horizontal="center" vertical="center"/>
      <protection/>
    </xf>
    <xf numFmtId="0" fontId="12" fillId="0" borderId="22" xfId="93" applyFont="1" applyBorder="1" applyAlignment="1">
      <alignment horizontal="center" vertical="center" wrapText="1"/>
      <protection/>
    </xf>
    <xf numFmtId="0" fontId="12" fillId="0" borderId="46" xfId="93" applyFont="1" applyBorder="1" applyAlignment="1">
      <alignment horizontal="center" vertical="center" wrapText="1"/>
      <protection/>
    </xf>
    <xf numFmtId="14" fontId="11" fillId="0" borderId="14" xfId="93" applyNumberFormat="1" applyFont="1" applyBorder="1" applyAlignment="1">
      <alignment horizontal="center" vertical="center" wrapText="1"/>
      <protection/>
    </xf>
    <xf numFmtId="0" fontId="11" fillId="0" borderId="14" xfId="93" applyFont="1" applyBorder="1" applyAlignment="1">
      <alignment horizontal="center" vertical="center" wrapText="1"/>
      <protection/>
    </xf>
    <xf numFmtId="1" fontId="16" fillId="34" borderId="0" xfId="100" applyNumberFormat="1" applyFont="1" applyFill="1" applyBorder="1" applyAlignment="1">
      <alignment horizontal="left" vertical="center" indent="1"/>
      <protection/>
    </xf>
    <xf numFmtId="1" fontId="17" fillId="36" borderId="0" xfId="100" applyNumberFormat="1" applyFont="1" applyFill="1" applyBorder="1" applyAlignment="1">
      <alignment horizontal="center" vertical="center"/>
      <protection/>
    </xf>
    <xf numFmtId="0" fontId="16" fillId="0" borderId="0" xfId="100" applyNumberFormat="1" applyFont="1" applyBorder="1" applyAlignment="1">
      <alignment horizontal="left" vertical="center" indent="1"/>
      <protection/>
    </xf>
    <xf numFmtId="1" fontId="17" fillId="0" borderId="0" xfId="100" applyNumberFormat="1" applyFont="1" applyBorder="1" applyAlignment="1">
      <alignment horizontal="center" vertical="center"/>
      <protection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49" fontId="75" fillId="0" borderId="0" xfId="0" applyNumberFormat="1" applyFont="1" applyAlignment="1">
      <alignment/>
    </xf>
    <xf numFmtId="0" fontId="75" fillId="0" borderId="0" xfId="0" applyFont="1" applyAlignment="1">
      <alignment vertical="center"/>
    </xf>
    <xf numFmtId="20" fontId="75" fillId="0" borderId="0" xfId="0" applyNumberFormat="1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left"/>
    </xf>
    <xf numFmtId="49" fontId="75" fillId="0" borderId="0" xfId="0" applyNumberFormat="1" applyFont="1" applyAlignment="1">
      <alignment vertical="center"/>
    </xf>
    <xf numFmtId="14" fontId="30" fillId="0" borderId="0" xfId="0" applyNumberFormat="1" applyFont="1" applyBorder="1" applyAlignment="1">
      <alignment horizontal="center" vertical="center"/>
    </xf>
    <xf numFmtId="14" fontId="75" fillId="0" borderId="0" xfId="0" applyNumberFormat="1" applyFont="1" applyAlignment="1">
      <alignment horizontal="center"/>
    </xf>
    <xf numFmtId="49" fontId="11" fillId="0" borderId="15" xfId="93" applyNumberFormat="1" applyFont="1" applyBorder="1" applyAlignment="1">
      <alignment horizontal="center" vertical="center"/>
      <protection/>
    </xf>
    <xf numFmtId="49" fontId="11" fillId="0" borderId="12" xfId="93" applyNumberFormat="1" applyFont="1" applyFill="1" applyBorder="1" applyAlignment="1">
      <alignment horizontal="center" vertical="center" wrapText="1"/>
      <protection/>
    </xf>
    <xf numFmtId="14" fontId="11" fillId="0" borderId="12" xfId="93" applyNumberFormat="1" applyFont="1" applyBorder="1" applyAlignment="1">
      <alignment horizontal="center" vertical="center" wrapText="1"/>
      <protection/>
    </xf>
    <xf numFmtId="49" fontId="11" fillId="0" borderId="17" xfId="93" applyNumberFormat="1" applyFont="1" applyFill="1" applyBorder="1" applyAlignment="1">
      <alignment horizontal="center" vertical="center" wrapText="1"/>
      <protection/>
    </xf>
    <xf numFmtId="49" fontId="11" fillId="0" borderId="14" xfId="93" applyNumberFormat="1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24" fillId="0" borderId="0" xfId="93" applyFont="1" applyBorder="1">
      <alignment/>
      <protection/>
    </xf>
    <xf numFmtId="49" fontId="18" fillId="0" borderId="0" xfId="62" applyNumberFormat="1" applyFont="1" applyAlignment="1">
      <alignment horizontal="center" vertical="center" wrapText="1"/>
      <protection/>
    </xf>
    <xf numFmtId="49" fontId="4" fillId="0" borderId="0" xfId="62" applyNumberFormat="1" applyFont="1" applyAlignment="1">
      <alignment horizontal="center" wrapText="1"/>
      <protection/>
    </xf>
    <xf numFmtId="0" fontId="15" fillId="0" borderId="47" xfId="100" applyFont="1" applyBorder="1" applyAlignment="1">
      <alignment horizontal="left" vertical="center"/>
      <protection/>
    </xf>
    <xf numFmtId="0" fontId="15" fillId="0" borderId="39" xfId="100" applyFont="1" applyBorder="1" applyAlignment="1">
      <alignment horizontal="left" vertical="center"/>
      <protection/>
    </xf>
    <xf numFmtId="0" fontId="15" fillId="0" borderId="48" xfId="100" applyFont="1" applyBorder="1" applyAlignment="1">
      <alignment horizontal="left" vertical="center"/>
      <protection/>
    </xf>
    <xf numFmtId="0" fontId="15" fillId="0" borderId="37" xfId="100" applyFont="1" applyBorder="1" applyAlignment="1">
      <alignment horizontal="left" vertical="center"/>
      <protection/>
    </xf>
    <xf numFmtId="0" fontId="15" fillId="0" borderId="47" xfId="100" applyFont="1" applyBorder="1" applyAlignment="1">
      <alignment horizontal="center" vertical="center"/>
      <protection/>
    </xf>
    <xf numFmtId="0" fontId="15" fillId="0" borderId="39" xfId="100" applyFont="1" applyBorder="1" applyAlignment="1">
      <alignment horizontal="center" vertical="center"/>
      <protection/>
    </xf>
    <xf numFmtId="0" fontId="15" fillId="0" borderId="48" xfId="100" applyFont="1" applyBorder="1" applyAlignment="1">
      <alignment horizontal="center" vertical="center"/>
      <protection/>
    </xf>
    <xf numFmtId="0" fontId="15" fillId="0" borderId="37" xfId="100" applyFont="1" applyBorder="1" applyAlignment="1">
      <alignment horizontal="center" vertic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16" fillId="0" borderId="49" xfId="100" applyNumberFormat="1" applyFont="1" applyBorder="1" applyAlignment="1">
      <alignment horizontal="center" vertical="center"/>
      <protection/>
    </xf>
    <xf numFmtId="0" fontId="16" fillId="0" borderId="50" xfId="100" applyNumberFormat="1" applyFont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9" fontId="10" fillId="0" borderId="51" xfId="62" applyNumberFormat="1" applyFont="1" applyBorder="1" applyAlignment="1">
      <alignment horizontal="center" vertical="center" wrapText="1"/>
      <protection/>
    </xf>
    <xf numFmtId="49" fontId="9" fillId="0" borderId="0" xfId="62" applyNumberFormat="1" applyFont="1" applyAlignment="1">
      <alignment horizontal="center" vertical="center" wrapTex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49" fontId="10" fillId="36" borderId="0" xfId="62" applyNumberFormat="1" applyFont="1" applyFill="1" applyAlignment="1">
      <alignment horizontal="left" wrapText="1"/>
      <protection/>
    </xf>
    <xf numFmtId="0" fontId="0" fillId="36" borderId="0" xfId="0" applyFill="1" applyAlignment="1">
      <alignment wrapText="1"/>
    </xf>
    <xf numFmtId="0" fontId="4" fillId="0" borderId="14" xfId="84" applyFont="1" applyBorder="1" applyAlignment="1" applyProtection="1">
      <alignment horizontal="center"/>
      <protection locked="0"/>
    </xf>
    <xf numFmtId="49" fontId="10" fillId="0" borderId="52" xfId="62" applyNumberFormat="1" applyFont="1" applyBorder="1" applyAlignment="1">
      <alignment horizontal="center" vertical="center" wrapText="1"/>
      <protection/>
    </xf>
    <xf numFmtId="49" fontId="9" fillId="0" borderId="0" xfId="62" applyNumberFormat="1" applyFont="1" applyAlignment="1">
      <alignment horizontal="center" vertical="center" wrapText="1"/>
      <protection/>
    </xf>
    <xf numFmtId="49" fontId="10" fillId="0" borderId="0" xfId="62" applyNumberFormat="1" applyFont="1" applyAlignment="1">
      <alignment horizontal="center" wrapTex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0" fontId="30" fillId="0" borderId="49" xfId="91" applyFont="1" applyBorder="1" applyAlignment="1" applyProtection="1">
      <alignment horizontal="center"/>
      <protection locked="0"/>
    </xf>
    <xf numFmtId="0" fontId="30" fillId="0" borderId="50" xfId="91" applyFont="1" applyBorder="1" applyAlignment="1" applyProtection="1">
      <alignment horizontal="center"/>
      <protection locked="0"/>
    </xf>
    <xf numFmtId="0" fontId="30" fillId="0" borderId="36" xfId="91" applyFont="1" applyBorder="1" applyAlignment="1" applyProtection="1">
      <alignment horizontal="center"/>
      <protection locked="0"/>
    </xf>
    <xf numFmtId="0" fontId="4" fillId="0" borderId="49" xfId="84" applyFont="1" applyBorder="1" applyAlignment="1" applyProtection="1">
      <alignment horizontal="center"/>
      <protection locked="0"/>
    </xf>
    <xf numFmtId="0" fontId="4" fillId="0" borderId="50" xfId="84" applyFont="1" applyBorder="1" applyAlignment="1" applyProtection="1">
      <alignment horizontal="center"/>
      <protection locked="0"/>
    </xf>
    <xf numFmtId="0" fontId="4" fillId="0" borderId="36" xfId="84" applyFont="1" applyBorder="1" applyAlignment="1" applyProtection="1">
      <alignment horizontal="center"/>
      <protection locked="0"/>
    </xf>
    <xf numFmtId="0" fontId="4" fillId="0" borderId="53" xfId="84" applyFont="1" applyBorder="1" applyAlignment="1" applyProtection="1">
      <alignment horizontal="center"/>
      <protection locked="0"/>
    </xf>
    <xf numFmtId="49" fontId="10" fillId="0" borderId="0" xfId="62" applyNumberFormat="1" applyFont="1" applyAlignment="1">
      <alignment horizontal="center" wrapText="1"/>
      <protection/>
    </xf>
    <xf numFmtId="49" fontId="9" fillId="0" borderId="54" xfId="67" applyNumberFormat="1" applyFont="1" applyBorder="1" applyAlignment="1">
      <alignment horizontal="center" vertical="center"/>
      <protection/>
    </xf>
    <xf numFmtId="49" fontId="9" fillId="0" borderId="55" xfId="67" applyNumberFormat="1" applyFont="1" applyBorder="1" applyAlignment="1">
      <alignment horizontal="center" vertical="center"/>
      <protection/>
    </xf>
    <xf numFmtId="49" fontId="9" fillId="0" borderId="56" xfId="67" applyNumberFormat="1" applyFont="1" applyBorder="1" applyAlignment="1">
      <alignment horizontal="center" vertical="center"/>
      <protection/>
    </xf>
    <xf numFmtId="49" fontId="3" fillId="0" borderId="18" xfId="67" applyNumberFormat="1" applyFont="1" applyBorder="1" applyAlignment="1">
      <alignment horizontal="center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9" fillId="0" borderId="54" xfId="67" applyNumberFormat="1" applyFont="1" applyBorder="1" applyAlignment="1">
      <alignment horizontal="center" vertical="center"/>
      <protection/>
    </xf>
    <xf numFmtId="49" fontId="9" fillId="0" borderId="57" xfId="67" applyNumberFormat="1" applyFont="1" applyBorder="1" applyAlignment="1">
      <alignment horizontal="center" vertical="center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0" fontId="10" fillId="0" borderId="51" xfId="67" applyFont="1" applyBorder="1" applyAlignment="1">
      <alignment horizontal="center"/>
      <protection/>
    </xf>
    <xf numFmtId="0" fontId="23" fillId="0" borderId="17" xfId="67" applyFont="1" applyBorder="1" applyAlignment="1">
      <alignment horizontal="center" vertical="center"/>
      <protection/>
    </xf>
    <xf numFmtId="0" fontId="23" fillId="0" borderId="58" xfId="67" applyFont="1" applyBorder="1" applyAlignment="1">
      <alignment horizontal="center" vertical="center"/>
      <protection/>
    </xf>
    <xf numFmtId="0" fontId="23" fillId="0" borderId="59" xfId="67" applyFont="1" applyBorder="1" applyAlignment="1">
      <alignment horizontal="center" vertical="center"/>
      <protection/>
    </xf>
    <xf numFmtId="0" fontId="23" fillId="0" borderId="40" xfId="67" applyFont="1" applyBorder="1" applyAlignment="1">
      <alignment horizontal="center" vertical="center"/>
      <protection/>
    </xf>
    <xf numFmtId="0" fontId="23" fillId="0" borderId="41" xfId="67" applyFont="1" applyBorder="1" applyAlignment="1">
      <alignment horizontal="center" vertical="center"/>
      <protection/>
    </xf>
    <xf numFmtId="49" fontId="9" fillId="0" borderId="60" xfId="67" applyNumberFormat="1" applyFont="1" applyBorder="1" applyAlignment="1">
      <alignment horizontal="center" vertical="center"/>
      <protection/>
    </xf>
    <xf numFmtId="49" fontId="3" fillId="0" borderId="13" xfId="67" applyNumberFormat="1" applyFont="1" applyBorder="1" applyAlignment="1">
      <alignment horizontal="center" vertical="center" wrapText="1"/>
      <protection/>
    </xf>
    <xf numFmtId="49" fontId="10" fillId="0" borderId="0" xfId="62" applyNumberFormat="1" applyFont="1" applyBorder="1" applyAlignment="1">
      <alignment horizontal="center" vertical="center" wrapText="1"/>
      <protection/>
    </xf>
    <xf numFmtId="0" fontId="75" fillId="0" borderId="0" xfId="0" applyFont="1" applyAlignment="1">
      <alignment vertical="center"/>
    </xf>
    <xf numFmtId="0" fontId="0" fillId="0" borderId="0" xfId="0" applyAlignment="1">
      <alignment vertical="center"/>
    </xf>
    <xf numFmtId="49" fontId="30" fillId="0" borderId="0" xfId="0" applyNumberFormat="1" applyFont="1" applyAlignment="1">
      <alignment horizontal="center"/>
    </xf>
    <xf numFmtId="0" fontId="74" fillId="0" borderId="0" xfId="0" applyFont="1" applyAlignment="1">
      <alignment vertical="center"/>
    </xf>
    <xf numFmtId="49" fontId="24" fillId="0" borderId="0" xfId="0" applyNumberFormat="1" applyFont="1" applyAlignment="1">
      <alignment horizontal="center"/>
    </xf>
    <xf numFmtId="1" fontId="17" fillId="36" borderId="14" xfId="100" applyNumberFormat="1" applyFont="1" applyFill="1" applyBorder="1" applyAlignment="1">
      <alignment horizontal="center" vertical="center"/>
      <protection/>
    </xf>
  </cellXfs>
  <cellStyles count="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5 2" xfId="59"/>
    <cellStyle name="Обычный 16" xfId="60"/>
    <cellStyle name="Обычный 17" xfId="61"/>
    <cellStyle name="Обычный 2" xfId="62"/>
    <cellStyle name="Обычный 2 2" xfId="63"/>
    <cellStyle name="Обычный 2 2 2" xfId="64"/>
    <cellStyle name="Обычный 2 3" xfId="65"/>
    <cellStyle name="Обычный 2 4" xfId="66"/>
    <cellStyle name="Обычный 2 4 2" xfId="67"/>
    <cellStyle name="Обычный 3" xfId="68"/>
    <cellStyle name="Обычный 3 10" xfId="69"/>
    <cellStyle name="Обычный 3 11" xfId="70"/>
    <cellStyle name="Обычный 3 12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3 6" xfId="77"/>
    <cellStyle name="Обычный 3 7" xfId="78"/>
    <cellStyle name="Обычный 3 8" xfId="79"/>
    <cellStyle name="Обычный 3 9" xfId="80"/>
    <cellStyle name="Обычный 30" xfId="81"/>
    <cellStyle name="Обычный 4" xfId="82"/>
    <cellStyle name="Обычный 4 2" xfId="83"/>
    <cellStyle name="Обычный 4 2 2" xfId="84"/>
    <cellStyle name="Обычный 4 3" xfId="85"/>
    <cellStyle name="Обычный 4 4" xfId="86"/>
    <cellStyle name="Обычный 4 5" xfId="87"/>
    <cellStyle name="Обычный 4 6" xfId="88"/>
    <cellStyle name="Обычный 4 7" xfId="89"/>
    <cellStyle name="Обычный 4 8" xfId="90"/>
    <cellStyle name="Обычный 5" xfId="91"/>
    <cellStyle name="Обычный 5 2" xfId="92"/>
    <cellStyle name="Обычный 5 3" xfId="93"/>
    <cellStyle name="Обычный 5 4" xfId="94"/>
    <cellStyle name="Обычный 6" xfId="95"/>
    <cellStyle name="Обычный 6 2" xfId="96"/>
    <cellStyle name="Обычный 7" xfId="97"/>
    <cellStyle name="Обычный 7 2" xfId="98"/>
    <cellStyle name="Обычный 7 3" xfId="99"/>
    <cellStyle name="Обычный 8" xfId="100"/>
    <cellStyle name="Обычный 9" xfId="101"/>
    <cellStyle name="Обычный 9 2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30</xdr:row>
      <xdr:rowOff>0</xdr:rowOff>
    </xdr:from>
    <xdr:to>
      <xdr:col>0</xdr:col>
      <xdr:colOff>4143375</xdr:colOff>
      <xdr:row>35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505700"/>
          <a:ext cx="2314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1828800</xdr:colOff>
      <xdr:row>7</xdr:row>
      <xdr:rowOff>0</xdr:rowOff>
    </xdr:from>
    <xdr:to>
      <xdr:col>0</xdr:col>
      <xdr:colOff>4162425</xdr:colOff>
      <xdr:row>18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562100"/>
          <a:ext cx="23336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D27" sqref="D27"/>
    </sheetView>
  </sheetViews>
  <sheetFormatPr defaultColWidth="8.8515625" defaultRowHeight="15"/>
  <cols>
    <col min="1" max="1" width="89.28125" style="34" customWidth="1"/>
    <col min="2" max="16384" width="8.8515625" style="34" customWidth="1"/>
  </cols>
  <sheetData>
    <row r="1" ht="18" customHeight="1">
      <c r="A1" s="109" t="s">
        <v>183</v>
      </c>
    </row>
    <row r="2" ht="18" customHeight="1">
      <c r="A2" s="109" t="s">
        <v>483</v>
      </c>
    </row>
    <row r="3" ht="18" customHeight="1">
      <c r="A3" s="109" t="s">
        <v>182</v>
      </c>
    </row>
    <row r="4" ht="18" customHeight="1">
      <c r="A4" s="109" t="s">
        <v>484</v>
      </c>
    </row>
    <row r="5" ht="18" customHeight="1">
      <c r="A5" s="109"/>
    </row>
    <row r="6" ht="18" customHeight="1">
      <c r="A6" s="109"/>
    </row>
    <row r="7" ht="15" customHeight="1">
      <c r="A7" s="33"/>
    </row>
    <row r="8" ht="18" customHeight="1">
      <c r="A8" s="33"/>
    </row>
    <row r="9" ht="18" customHeight="1">
      <c r="A9" s="33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>
      <c r="A18" s="6"/>
    </row>
    <row r="19" ht="18" customHeight="1">
      <c r="A19" s="6"/>
    </row>
    <row r="20" ht="12.75" customHeight="1">
      <c r="A20" s="6"/>
    </row>
    <row r="21" ht="12.75" customHeight="1">
      <c r="A21" s="35"/>
    </row>
    <row r="23" ht="22.5" customHeight="1">
      <c r="A23" s="6"/>
    </row>
    <row r="24" ht="27">
      <c r="A24" s="110" t="s">
        <v>1187</v>
      </c>
    </row>
    <row r="25" ht="27">
      <c r="A25" s="110" t="s">
        <v>1188</v>
      </c>
    </row>
    <row r="26" ht="27">
      <c r="A26" s="110" t="s">
        <v>485</v>
      </c>
    </row>
    <row r="27" ht="27" customHeight="1">
      <c r="A27" s="110"/>
    </row>
    <row r="28" ht="27" customHeight="1">
      <c r="A28" s="110"/>
    </row>
    <row r="29" ht="27" customHeight="1">
      <c r="A29" s="110"/>
    </row>
    <row r="30" ht="27" customHeight="1">
      <c r="A30" s="110"/>
    </row>
    <row r="31" ht="15">
      <c r="A31"/>
    </row>
    <row r="32" ht="15">
      <c r="A32" s="104"/>
    </row>
    <row r="33" ht="15">
      <c r="A33" s="104"/>
    </row>
    <row r="45" ht="15.75">
      <c r="A45" s="111" t="s">
        <v>157</v>
      </c>
    </row>
    <row r="46" ht="15.75">
      <c r="A46" s="111" t="s">
        <v>1186</v>
      </c>
    </row>
  </sheetData>
  <sheetProtection/>
  <printOptions/>
  <pageMargins left="0.94" right="0.65" top="0.46" bottom="0.54" header="0.19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showGridLines="0" zoomScale="80" zoomScaleNormal="80" zoomScalePageLayoutView="0" workbookViewId="0" topLeftCell="A1">
      <selection activeCell="A1" sqref="A1:H3"/>
    </sheetView>
  </sheetViews>
  <sheetFormatPr defaultColWidth="9.140625" defaultRowHeight="15"/>
  <cols>
    <col min="1" max="1" width="4.28125" style="105" customWidth="1"/>
    <col min="2" max="2" width="6.00390625" style="105" customWidth="1"/>
    <col min="3" max="3" width="26.57421875" style="105" customWidth="1"/>
    <col min="4" max="4" width="26.7109375" style="105" customWidth="1"/>
    <col min="5" max="5" width="25.57421875" style="105" customWidth="1"/>
    <col min="6" max="7" width="24.8515625" style="105" customWidth="1"/>
    <col min="8" max="8" width="22.8515625" style="105" customWidth="1"/>
    <col min="9" max="9" width="20.8515625" style="105" customWidth="1"/>
    <col min="10" max="10" width="19.8515625" style="105" customWidth="1"/>
    <col min="11" max="16384" width="9.140625" style="105" customWidth="1"/>
  </cols>
  <sheetData>
    <row r="1" spans="1:9" ht="22.5" customHeight="1">
      <c r="A1" s="277" t="s">
        <v>663</v>
      </c>
      <c r="B1" s="277"/>
      <c r="C1" s="277"/>
      <c r="D1" s="277"/>
      <c r="E1" s="277"/>
      <c r="F1" s="277"/>
      <c r="G1" s="277"/>
      <c r="H1" s="277"/>
      <c r="I1" s="93"/>
    </row>
    <row r="2" spans="1:9" ht="21" customHeight="1">
      <c r="A2" s="293" t="s">
        <v>157</v>
      </c>
      <c r="B2" s="293"/>
      <c r="C2" s="293"/>
      <c r="D2" s="293"/>
      <c r="E2" s="293"/>
      <c r="F2" s="293"/>
      <c r="G2" s="293"/>
      <c r="H2" s="293"/>
      <c r="I2" s="95"/>
    </row>
    <row r="3" spans="1:9" ht="18.75" customHeight="1">
      <c r="A3" s="278" t="s">
        <v>649</v>
      </c>
      <c r="B3" s="278"/>
      <c r="C3" s="278"/>
      <c r="D3" s="278"/>
      <c r="E3" s="278"/>
      <c r="F3" s="278"/>
      <c r="G3" s="278"/>
      <c r="H3" s="278"/>
      <c r="I3" s="95"/>
    </row>
    <row r="4" spans="1:9" ht="18.75" customHeight="1">
      <c r="A4" s="278" t="s">
        <v>249</v>
      </c>
      <c r="B4" s="278"/>
      <c r="C4" s="278"/>
      <c r="D4" s="278"/>
      <c r="E4" s="278"/>
      <c r="F4" s="278"/>
      <c r="G4" s="278"/>
      <c r="H4" s="278"/>
      <c r="I4" s="33"/>
    </row>
    <row r="5" spans="1:10" ht="15">
      <c r="A5" s="171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>
      <c r="A6" s="158" t="s">
        <v>285</v>
      </c>
      <c r="B6" s="157" t="s">
        <v>295</v>
      </c>
      <c r="C6" s="157" t="s">
        <v>294</v>
      </c>
      <c r="D6" s="157" t="s">
        <v>436</v>
      </c>
      <c r="E6" s="157" t="s">
        <v>435</v>
      </c>
      <c r="F6" s="157" t="s">
        <v>293</v>
      </c>
      <c r="G6" s="157" t="s">
        <v>292</v>
      </c>
      <c r="H6" s="157" t="s">
        <v>291</v>
      </c>
      <c r="I6" s="157" t="s">
        <v>290</v>
      </c>
      <c r="J6" s="171"/>
    </row>
    <row r="7" spans="1:10" ht="14.25" customHeight="1">
      <c r="A7" s="155" t="s">
        <v>285</v>
      </c>
      <c r="B7" s="155" t="s">
        <v>302</v>
      </c>
      <c r="C7" s="154" t="s">
        <v>802</v>
      </c>
      <c r="D7" s="156" t="s">
        <v>285</v>
      </c>
      <c r="E7" s="156" t="s">
        <v>285</v>
      </c>
      <c r="F7" s="156" t="s">
        <v>285</v>
      </c>
      <c r="G7" s="156" t="s">
        <v>285</v>
      </c>
      <c r="H7" s="156" t="s">
        <v>285</v>
      </c>
      <c r="I7" s="156" t="s">
        <v>285</v>
      </c>
      <c r="J7" s="171"/>
    </row>
    <row r="8" spans="1:10" ht="14.25" customHeight="1">
      <c r="A8" s="158" t="s">
        <v>323</v>
      </c>
      <c r="B8" s="158" t="s">
        <v>346</v>
      </c>
      <c r="C8" s="157" t="s">
        <v>803</v>
      </c>
      <c r="D8" s="154" t="s">
        <v>802</v>
      </c>
      <c r="E8" s="156" t="s">
        <v>285</v>
      </c>
      <c r="F8" s="156" t="s">
        <v>285</v>
      </c>
      <c r="G8" s="156" t="s">
        <v>285</v>
      </c>
      <c r="H8" s="156" t="s">
        <v>285</v>
      </c>
      <c r="I8" s="156" t="s">
        <v>285</v>
      </c>
      <c r="J8" s="171"/>
    </row>
    <row r="9" spans="1:10" ht="14.25" customHeight="1">
      <c r="A9" s="155" t="s">
        <v>285</v>
      </c>
      <c r="B9" s="155" t="s">
        <v>286</v>
      </c>
      <c r="C9" s="155" t="s">
        <v>286</v>
      </c>
      <c r="D9" s="157" t="s">
        <v>803</v>
      </c>
      <c r="E9" s="156" t="s">
        <v>285</v>
      </c>
      <c r="F9" s="156" t="s">
        <v>285</v>
      </c>
      <c r="G9" s="156" t="s">
        <v>285</v>
      </c>
      <c r="H9" s="156" t="s">
        <v>285</v>
      </c>
      <c r="I9" s="156" t="s">
        <v>285</v>
      </c>
      <c r="J9" s="171"/>
    </row>
    <row r="10" spans="1:10" ht="14.25" customHeight="1">
      <c r="A10" s="158" t="s">
        <v>321</v>
      </c>
      <c r="B10" s="158" t="s">
        <v>286</v>
      </c>
      <c r="C10" s="158" t="s">
        <v>434</v>
      </c>
      <c r="D10" s="155" t="s">
        <v>286</v>
      </c>
      <c r="E10" s="154" t="s">
        <v>802</v>
      </c>
      <c r="F10" s="156" t="s">
        <v>285</v>
      </c>
      <c r="G10" s="156" t="s">
        <v>285</v>
      </c>
      <c r="H10" s="156" t="s">
        <v>285</v>
      </c>
      <c r="I10" s="156" t="s">
        <v>285</v>
      </c>
      <c r="J10" s="171"/>
    </row>
    <row r="11" spans="1:10" ht="14.25" customHeight="1">
      <c r="A11" s="155" t="s">
        <v>285</v>
      </c>
      <c r="B11" s="155" t="s">
        <v>315</v>
      </c>
      <c r="C11" s="156" t="s">
        <v>377</v>
      </c>
      <c r="D11" s="155" t="s">
        <v>286</v>
      </c>
      <c r="E11" s="157" t="s">
        <v>803</v>
      </c>
      <c r="F11" s="156" t="s">
        <v>285</v>
      </c>
      <c r="G11" s="156" t="s">
        <v>285</v>
      </c>
      <c r="H11" s="156" t="s">
        <v>285</v>
      </c>
      <c r="I11" s="156" t="s">
        <v>285</v>
      </c>
      <c r="J11" s="171"/>
    </row>
    <row r="12" spans="1:10" ht="14.25" customHeight="1">
      <c r="A12" s="158" t="s">
        <v>320</v>
      </c>
      <c r="B12" s="158" t="s">
        <v>315</v>
      </c>
      <c r="C12" s="161" t="s">
        <v>750</v>
      </c>
      <c r="D12" s="155" t="s">
        <v>377</v>
      </c>
      <c r="E12" s="155" t="s">
        <v>432</v>
      </c>
      <c r="F12" s="156" t="s">
        <v>285</v>
      </c>
      <c r="G12" s="156" t="s">
        <v>285</v>
      </c>
      <c r="H12" s="156" t="s">
        <v>285</v>
      </c>
      <c r="I12" s="156" t="s">
        <v>285</v>
      </c>
      <c r="J12" s="171"/>
    </row>
    <row r="13" spans="1:10" ht="14.25" customHeight="1">
      <c r="A13" s="155" t="s">
        <v>285</v>
      </c>
      <c r="B13" s="155" t="s">
        <v>296</v>
      </c>
      <c r="C13" s="155" t="s">
        <v>355</v>
      </c>
      <c r="D13" s="158" t="s">
        <v>750</v>
      </c>
      <c r="E13" s="155" t="s">
        <v>286</v>
      </c>
      <c r="F13" s="156" t="s">
        <v>285</v>
      </c>
      <c r="G13" s="156" t="s">
        <v>285</v>
      </c>
      <c r="H13" s="156" t="s">
        <v>285</v>
      </c>
      <c r="I13" s="156" t="s">
        <v>285</v>
      </c>
      <c r="J13" s="171"/>
    </row>
    <row r="14" spans="1:10" ht="14.25" customHeight="1">
      <c r="A14" s="158" t="s">
        <v>318</v>
      </c>
      <c r="B14" s="158" t="s">
        <v>296</v>
      </c>
      <c r="C14" s="158" t="s">
        <v>742</v>
      </c>
      <c r="D14" s="156" t="s">
        <v>438</v>
      </c>
      <c r="E14" s="155" t="s">
        <v>285</v>
      </c>
      <c r="F14" s="154" t="s">
        <v>802</v>
      </c>
      <c r="G14" s="156" t="s">
        <v>285</v>
      </c>
      <c r="H14" s="156" t="s">
        <v>285</v>
      </c>
      <c r="I14" s="156" t="s">
        <v>285</v>
      </c>
      <c r="J14" s="171"/>
    </row>
    <row r="15" spans="1:10" ht="14.25" customHeight="1">
      <c r="A15" s="155" t="s">
        <v>285</v>
      </c>
      <c r="B15" s="155" t="s">
        <v>313</v>
      </c>
      <c r="C15" s="154" t="s">
        <v>726</v>
      </c>
      <c r="D15" s="156" t="s">
        <v>286</v>
      </c>
      <c r="E15" s="155" t="s">
        <v>285</v>
      </c>
      <c r="F15" s="157" t="s">
        <v>803</v>
      </c>
      <c r="G15" s="156" t="s">
        <v>285</v>
      </c>
      <c r="H15" s="156" t="s">
        <v>285</v>
      </c>
      <c r="I15" s="156" t="s">
        <v>285</v>
      </c>
      <c r="J15" s="171"/>
    </row>
    <row r="16" spans="1:10" ht="14.25" customHeight="1">
      <c r="A16" s="158" t="s">
        <v>316</v>
      </c>
      <c r="B16" s="158" t="s">
        <v>313</v>
      </c>
      <c r="C16" s="157" t="s">
        <v>804</v>
      </c>
      <c r="D16" s="154" t="s">
        <v>726</v>
      </c>
      <c r="E16" s="155" t="s">
        <v>285</v>
      </c>
      <c r="F16" s="155" t="s">
        <v>805</v>
      </c>
      <c r="G16" s="156" t="s">
        <v>285</v>
      </c>
      <c r="H16" s="156" t="s">
        <v>285</v>
      </c>
      <c r="I16" s="156" t="s">
        <v>285</v>
      </c>
      <c r="J16" s="171"/>
    </row>
    <row r="17" spans="1:10" ht="14.25" customHeight="1">
      <c r="A17" s="155" t="s">
        <v>285</v>
      </c>
      <c r="B17" s="155" t="s">
        <v>304</v>
      </c>
      <c r="C17" s="155" t="s">
        <v>698</v>
      </c>
      <c r="D17" s="157" t="s">
        <v>804</v>
      </c>
      <c r="E17" s="155" t="s">
        <v>285</v>
      </c>
      <c r="F17" s="155" t="s">
        <v>286</v>
      </c>
      <c r="G17" s="156" t="s">
        <v>285</v>
      </c>
      <c r="H17" s="156" t="s">
        <v>285</v>
      </c>
      <c r="I17" s="156" t="s">
        <v>285</v>
      </c>
      <c r="J17" s="171"/>
    </row>
    <row r="18" spans="1:10" ht="14.25" customHeight="1">
      <c r="A18" s="158" t="s">
        <v>314</v>
      </c>
      <c r="B18" s="158" t="s">
        <v>304</v>
      </c>
      <c r="C18" s="158" t="s">
        <v>2</v>
      </c>
      <c r="D18" s="155" t="s">
        <v>337</v>
      </c>
      <c r="E18" s="155" t="s">
        <v>683</v>
      </c>
      <c r="F18" s="155" t="s">
        <v>285</v>
      </c>
      <c r="G18" s="156" t="s">
        <v>285</v>
      </c>
      <c r="H18" s="156" t="s">
        <v>285</v>
      </c>
      <c r="I18" s="156" t="s">
        <v>285</v>
      </c>
      <c r="J18" s="171"/>
    </row>
    <row r="19" spans="1:10" ht="14.25" customHeight="1">
      <c r="A19" s="155" t="s">
        <v>285</v>
      </c>
      <c r="B19" s="155" t="s">
        <v>359</v>
      </c>
      <c r="C19" s="156" t="s">
        <v>683</v>
      </c>
      <c r="D19" s="155" t="s">
        <v>286</v>
      </c>
      <c r="E19" s="158" t="s">
        <v>769</v>
      </c>
      <c r="F19" s="155" t="s">
        <v>285</v>
      </c>
      <c r="G19" s="156" t="s">
        <v>285</v>
      </c>
      <c r="H19" s="156" t="s">
        <v>285</v>
      </c>
      <c r="I19" s="156" t="s">
        <v>285</v>
      </c>
      <c r="J19" s="171"/>
    </row>
    <row r="20" spans="1:10" ht="14.25" customHeight="1">
      <c r="A20" s="158" t="s">
        <v>312</v>
      </c>
      <c r="B20" s="158" t="s">
        <v>296</v>
      </c>
      <c r="C20" s="161" t="s">
        <v>769</v>
      </c>
      <c r="D20" s="155" t="s">
        <v>683</v>
      </c>
      <c r="E20" s="156" t="s">
        <v>480</v>
      </c>
      <c r="F20" s="155" t="s">
        <v>285</v>
      </c>
      <c r="G20" s="156" t="s">
        <v>285</v>
      </c>
      <c r="H20" s="156" t="s">
        <v>285</v>
      </c>
      <c r="I20" s="156" t="s">
        <v>285</v>
      </c>
      <c r="J20" s="171"/>
    </row>
    <row r="21" spans="1:10" ht="14.25" customHeight="1">
      <c r="A21" s="155" t="s">
        <v>285</v>
      </c>
      <c r="B21" s="155" t="s">
        <v>308</v>
      </c>
      <c r="C21" s="155" t="s">
        <v>708</v>
      </c>
      <c r="D21" s="158" t="s">
        <v>769</v>
      </c>
      <c r="E21" s="156" t="s">
        <v>286</v>
      </c>
      <c r="F21" s="155" t="s">
        <v>285</v>
      </c>
      <c r="G21" s="156" t="s">
        <v>285</v>
      </c>
      <c r="H21" s="156" t="s">
        <v>285</v>
      </c>
      <c r="I21" s="156" t="s">
        <v>285</v>
      </c>
      <c r="J21" s="171"/>
    </row>
    <row r="22" spans="1:10" ht="14.25" customHeight="1">
      <c r="A22" s="158" t="s">
        <v>311</v>
      </c>
      <c r="B22" s="158" t="s">
        <v>308</v>
      </c>
      <c r="C22" s="158" t="s">
        <v>806</v>
      </c>
      <c r="D22" s="156" t="s">
        <v>800</v>
      </c>
      <c r="E22" s="156" t="s">
        <v>285</v>
      </c>
      <c r="F22" s="155" t="s">
        <v>285</v>
      </c>
      <c r="G22" s="154" t="s">
        <v>802</v>
      </c>
      <c r="H22" s="156" t="s">
        <v>285</v>
      </c>
      <c r="I22" s="156" t="s">
        <v>285</v>
      </c>
      <c r="J22" s="171"/>
    </row>
    <row r="23" spans="1:10" ht="14.25" customHeight="1">
      <c r="A23" s="155" t="s">
        <v>285</v>
      </c>
      <c r="B23" s="155" t="s">
        <v>296</v>
      </c>
      <c r="C23" s="154" t="s">
        <v>807</v>
      </c>
      <c r="D23" s="156" t="s">
        <v>286</v>
      </c>
      <c r="E23" s="156" t="s">
        <v>285</v>
      </c>
      <c r="F23" s="155" t="s">
        <v>285</v>
      </c>
      <c r="G23" s="157" t="s">
        <v>803</v>
      </c>
      <c r="H23" s="156" t="s">
        <v>285</v>
      </c>
      <c r="I23" s="156" t="s">
        <v>285</v>
      </c>
      <c r="J23" s="171"/>
    </row>
    <row r="24" spans="1:10" ht="14.25" customHeight="1">
      <c r="A24" s="158" t="s">
        <v>309</v>
      </c>
      <c r="B24" s="158" t="s">
        <v>296</v>
      </c>
      <c r="C24" s="157" t="s">
        <v>808</v>
      </c>
      <c r="D24" s="154" t="s">
        <v>807</v>
      </c>
      <c r="E24" s="156" t="s">
        <v>285</v>
      </c>
      <c r="F24" s="155" t="s">
        <v>285</v>
      </c>
      <c r="G24" s="155" t="s">
        <v>449</v>
      </c>
      <c r="H24" s="156" t="s">
        <v>285</v>
      </c>
      <c r="I24" s="156" t="s">
        <v>285</v>
      </c>
      <c r="J24" s="171"/>
    </row>
    <row r="25" spans="1:10" ht="14.25" customHeight="1">
      <c r="A25" s="155" t="s">
        <v>285</v>
      </c>
      <c r="B25" s="155" t="s">
        <v>286</v>
      </c>
      <c r="C25" s="155" t="s">
        <v>286</v>
      </c>
      <c r="D25" s="157" t="s">
        <v>808</v>
      </c>
      <c r="E25" s="156" t="s">
        <v>285</v>
      </c>
      <c r="F25" s="155" t="s">
        <v>285</v>
      </c>
      <c r="G25" s="155" t="s">
        <v>286</v>
      </c>
      <c r="H25" s="156" t="s">
        <v>285</v>
      </c>
      <c r="I25" s="156" t="s">
        <v>285</v>
      </c>
      <c r="J25" s="171"/>
    </row>
    <row r="26" spans="1:10" ht="14.25" customHeight="1">
      <c r="A26" s="158" t="s">
        <v>307</v>
      </c>
      <c r="B26" s="158" t="s">
        <v>286</v>
      </c>
      <c r="C26" s="158" t="s">
        <v>425</v>
      </c>
      <c r="D26" s="155" t="s">
        <v>286</v>
      </c>
      <c r="E26" s="154" t="s">
        <v>807</v>
      </c>
      <c r="F26" s="155" t="s">
        <v>285</v>
      </c>
      <c r="G26" s="155" t="s">
        <v>285</v>
      </c>
      <c r="H26" s="156" t="s">
        <v>285</v>
      </c>
      <c r="I26" s="156" t="s">
        <v>285</v>
      </c>
      <c r="J26" s="171"/>
    </row>
    <row r="27" spans="1:10" ht="14.25" customHeight="1">
      <c r="A27" s="155" t="s">
        <v>285</v>
      </c>
      <c r="B27" s="155" t="s">
        <v>681</v>
      </c>
      <c r="C27" s="156" t="s">
        <v>727</v>
      </c>
      <c r="D27" s="155" t="s">
        <v>286</v>
      </c>
      <c r="E27" s="157" t="s">
        <v>808</v>
      </c>
      <c r="F27" s="155" t="s">
        <v>285</v>
      </c>
      <c r="G27" s="155" t="s">
        <v>285</v>
      </c>
      <c r="H27" s="156" t="s">
        <v>285</v>
      </c>
      <c r="I27" s="156" t="s">
        <v>285</v>
      </c>
      <c r="J27" s="171"/>
    </row>
    <row r="28" spans="1:10" ht="14.25" customHeight="1">
      <c r="A28" s="158" t="s">
        <v>306</v>
      </c>
      <c r="B28" s="158" t="s">
        <v>319</v>
      </c>
      <c r="C28" s="161" t="s">
        <v>454</v>
      </c>
      <c r="D28" s="155" t="s">
        <v>714</v>
      </c>
      <c r="E28" s="155" t="s">
        <v>14</v>
      </c>
      <c r="F28" s="155" t="s">
        <v>285</v>
      </c>
      <c r="G28" s="155" t="s">
        <v>285</v>
      </c>
      <c r="H28" s="156" t="s">
        <v>285</v>
      </c>
      <c r="I28" s="156" t="s">
        <v>285</v>
      </c>
      <c r="J28" s="171"/>
    </row>
    <row r="29" spans="1:10" ht="14.25" customHeight="1">
      <c r="A29" s="155" t="s">
        <v>285</v>
      </c>
      <c r="B29" s="155" t="s">
        <v>317</v>
      </c>
      <c r="C29" s="155" t="s">
        <v>714</v>
      </c>
      <c r="D29" s="158" t="s">
        <v>471</v>
      </c>
      <c r="E29" s="155" t="s">
        <v>286</v>
      </c>
      <c r="F29" s="155" t="s">
        <v>285</v>
      </c>
      <c r="G29" s="155" t="s">
        <v>285</v>
      </c>
      <c r="H29" s="156" t="s">
        <v>285</v>
      </c>
      <c r="I29" s="156" t="s">
        <v>285</v>
      </c>
      <c r="J29" s="171"/>
    </row>
    <row r="30" spans="1:10" ht="14.25" customHeight="1">
      <c r="A30" s="158" t="s">
        <v>305</v>
      </c>
      <c r="B30" s="158" t="s">
        <v>317</v>
      </c>
      <c r="C30" s="158" t="s">
        <v>471</v>
      </c>
      <c r="D30" s="156" t="s">
        <v>361</v>
      </c>
      <c r="E30" s="155" t="s">
        <v>285</v>
      </c>
      <c r="F30" s="153" t="s">
        <v>809</v>
      </c>
      <c r="G30" s="155" t="s">
        <v>285</v>
      </c>
      <c r="H30" s="156" t="s">
        <v>285</v>
      </c>
      <c r="I30" s="156" t="s">
        <v>285</v>
      </c>
      <c r="J30" s="171"/>
    </row>
    <row r="31" spans="1:10" ht="14.25" customHeight="1">
      <c r="A31" s="155" t="s">
        <v>285</v>
      </c>
      <c r="B31" s="155" t="s">
        <v>302</v>
      </c>
      <c r="C31" s="154" t="s">
        <v>809</v>
      </c>
      <c r="D31" s="156" t="s">
        <v>286</v>
      </c>
      <c r="E31" s="155" t="s">
        <v>285</v>
      </c>
      <c r="F31" s="160" t="s">
        <v>810</v>
      </c>
      <c r="G31" s="155" t="s">
        <v>285</v>
      </c>
      <c r="H31" s="156" t="s">
        <v>285</v>
      </c>
      <c r="I31" s="156" t="s">
        <v>285</v>
      </c>
      <c r="J31" s="171"/>
    </row>
    <row r="32" spans="1:10" ht="14.25" customHeight="1">
      <c r="A32" s="158" t="s">
        <v>303</v>
      </c>
      <c r="B32" s="158" t="s">
        <v>302</v>
      </c>
      <c r="C32" s="157" t="s">
        <v>810</v>
      </c>
      <c r="D32" s="154" t="s">
        <v>809</v>
      </c>
      <c r="E32" s="155" t="s">
        <v>285</v>
      </c>
      <c r="F32" s="156" t="s">
        <v>811</v>
      </c>
      <c r="G32" s="155" t="s">
        <v>285</v>
      </c>
      <c r="H32" s="156" t="s">
        <v>285</v>
      </c>
      <c r="I32" s="156" t="s">
        <v>285</v>
      </c>
      <c r="J32" s="171"/>
    </row>
    <row r="33" spans="1:10" ht="14.25" customHeight="1">
      <c r="A33" s="155" t="s">
        <v>285</v>
      </c>
      <c r="B33" s="155" t="s">
        <v>310</v>
      </c>
      <c r="C33" s="155" t="s">
        <v>812</v>
      </c>
      <c r="D33" s="157" t="s">
        <v>810</v>
      </c>
      <c r="E33" s="155" t="s">
        <v>285</v>
      </c>
      <c r="F33" s="156" t="s">
        <v>286</v>
      </c>
      <c r="G33" s="155" t="s">
        <v>285</v>
      </c>
      <c r="H33" s="156" t="s">
        <v>285</v>
      </c>
      <c r="I33" s="156" t="s">
        <v>285</v>
      </c>
      <c r="J33" s="171"/>
    </row>
    <row r="34" spans="1:10" ht="14.25" customHeight="1">
      <c r="A34" s="158" t="s">
        <v>301</v>
      </c>
      <c r="B34" s="158" t="s">
        <v>310</v>
      </c>
      <c r="C34" s="158" t="s">
        <v>469</v>
      </c>
      <c r="D34" s="155" t="s">
        <v>813</v>
      </c>
      <c r="E34" s="153" t="s">
        <v>809</v>
      </c>
      <c r="F34" s="156" t="s">
        <v>285</v>
      </c>
      <c r="G34" s="155" t="s">
        <v>285</v>
      </c>
      <c r="H34" s="156" t="s">
        <v>285</v>
      </c>
      <c r="I34" s="156" t="s">
        <v>285</v>
      </c>
      <c r="J34" s="171"/>
    </row>
    <row r="35" spans="1:10" ht="14.25" customHeight="1">
      <c r="A35" s="155" t="s">
        <v>285</v>
      </c>
      <c r="B35" s="155" t="s">
        <v>300</v>
      </c>
      <c r="C35" s="156" t="s">
        <v>419</v>
      </c>
      <c r="D35" s="155" t="s">
        <v>286</v>
      </c>
      <c r="E35" s="160" t="s">
        <v>810</v>
      </c>
      <c r="F35" s="156" t="s">
        <v>285</v>
      </c>
      <c r="G35" s="155" t="s">
        <v>285</v>
      </c>
      <c r="H35" s="156" t="s">
        <v>285</v>
      </c>
      <c r="I35" s="156" t="s">
        <v>285</v>
      </c>
      <c r="J35" s="171"/>
    </row>
    <row r="36" spans="1:10" ht="14.25" customHeight="1">
      <c r="A36" s="158" t="s">
        <v>299</v>
      </c>
      <c r="B36" s="158" t="s">
        <v>315</v>
      </c>
      <c r="C36" s="161" t="s">
        <v>775</v>
      </c>
      <c r="D36" s="155" t="s">
        <v>419</v>
      </c>
      <c r="E36" s="156" t="s">
        <v>814</v>
      </c>
      <c r="F36" s="156" t="s">
        <v>285</v>
      </c>
      <c r="G36" s="155" t="s">
        <v>285</v>
      </c>
      <c r="H36" s="156" t="s">
        <v>285</v>
      </c>
      <c r="I36" s="156" t="s">
        <v>285</v>
      </c>
      <c r="J36" s="171"/>
    </row>
    <row r="37" spans="1:10" ht="14.25" customHeight="1">
      <c r="A37" s="155" t="s">
        <v>285</v>
      </c>
      <c r="B37" s="155" t="s">
        <v>315</v>
      </c>
      <c r="C37" s="155" t="s">
        <v>815</v>
      </c>
      <c r="D37" s="158" t="s">
        <v>775</v>
      </c>
      <c r="E37" s="156" t="s">
        <v>286</v>
      </c>
      <c r="F37" s="156" t="s">
        <v>285</v>
      </c>
      <c r="G37" s="155" t="s">
        <v>285</v>
      </c>
      <c r="H37" s="156" t="s">
        <v>285</v>
      </c>
      <c r="I37" s="156" t="s">
        <v>285</v>
      </c>
      <c r="J37" s="171"/>
    </row>
    <row r="38" spans="1:10" ht="14.25" customHeight="1">
      <c r="A38" s="158" t="s">
        <v>297</v>
      </c>
      <c r="B38" s="158" t="s">
        <v>317</v>
      </c>
      <c r="C38" s="158" t="s">
        <v>736</v>
      </c>
      <c r="D38" s="156" t="s">
        <v>21</v>
      </c>
      <c r="E38" s="156" t="s">
        <v>285</v>
      </c>
      <c r="F38" s="156" t="s">
        <v>285</v>
      </c>
      <c r="G38" s="155" t="s">
        <v>285</v>
      </c>
      <c r="H38" s="154" t="s">
        <v>816</v>
      </c>
      <c r="I38" s="156" t="s">
        <v>285</v>
      </c>
      <c r="J38" s="171"/>
    </row>
    <row r="39" spans="1:10" ht="14.25" customHeight="1">
      <c r="A39" s="155" t="s">
        <v>285</v>
      </c>
      <c r="B39" s="155" t="s">
        <v>302</v>
      </c>
      <c r="C39" s="154" t="s">
        <v>817</v>
      </c>
      <c r="D39" s="156" t="s">
        <v>286</v>
      </c>
      <c r="E39" s="156" t="s">
        <v>285</v>
      </c>
      <c r="F39" s="156" t="s">
        <v>285</v>
      </c>
      <c r="G39" s="155" t="s">
        <v>285</v>
      </c>
      <c r="H39" s="157" t="s">
        <v>468</v>
      </c>
      <c r="I39" s="156" t="s">
        <v>285</v>
      </c>
      <c r="J39" s="171"/>
    </row>
    <row r="40" spans="1:10" ht="14.25" customHeight="1">
      <c r="A40" s="158" t="s">
        <v>428</v>
      </c>
      <c r="B40" s="158" t="s">
        <v>681</v>
      </c>
      <c r="C40" s="157" t="s">
        <v>818</v>
      </c>
      <c r="D40" s="154" t="s">
        <v>817</v>
      </c>
      <c r="E40" s="156" t="s">
        <v>285</v>
      </c>
      <c r="F40" s="156" t="s">
        <v>285</v>
      </c>
      <c r="G40" s="155" t="s">
        <v>285</v>
      </c>
      <c r="H40" s="155" t="s">
        <v>448</v>
      </c>
      <c r="I40" s="156" t="s">
        <v>285</v>
      </c>
      <c r="J40" s="171"/>
    </row>
    <row r="41" spans="1:10" ht="14.25" customHeight="1">
      <c r="A41" s="155" t="s">
        <v>285</v>
      </c>
      <c r="B41" s="155" t="s">
        <v>286</v>
      </c>
      <c r="C41" s="155" t="s">
        <v>286</v>
      </c>
      <c r="D41" s="157" t="s">
        <v>818</v>
      </c>
      <c r="E41" s="156" t="s">
        <v>285</v>
      </c>
      <c r="F41" s="156" t="s">
        <v>285</v>
      </c>
      <c r="G41" s="155" t="s">
        <v>285</v>
      </c>
      <c r="H41" s="155" t="s">
        <v>286</v>
      </c>
      <c r="I41" s="156" t="s">
        <v>285</v>
      </c>
      <c r="J41" s="171"/>
    </row>
    <row r="42" spans="1:10" ht="14.25" customHeight="1">
      <c r="A42" s="158" t="s">
        <v>426</v>
      </c>
      <c r="B42" s="158" t="s">
        <v>286</v>
      </c>
      <c r="C42" s="158" t="s">
        <v>403</v>
      </c>
      <c r="D42" s="155" t="s">
        <v>286</v>
      </c>
      <c r="E42" s="156" t="s">
        <v>710</v>
      </c>
      <c r="F42" s="156" t="s">
        <v>285</v>
      </c>
      <c r="G42" s="155" t="s">
        <v>285</v>
      </c>
      <c r="H42" s="155" t="s">
        <v>285</v>
      </c>
      <c r="I42" s="156" t="s">
        <v>285</v>
      </c>
      <c r="J42" s="171"/>
    </row>
    <row r="43" spans="1:10" ht="14.25" customHeight="1">
      <c r="A43" s="155" t="s">
        <v>285</v>
      </c>
      <c r="B43" s="155" t="s">
        <v>302</v>
      </c>
      <c r="C43" s="156" t="s">
        <v>364</v>
      </c>
      <c r="D43" s="155" t="s">
        <v>286</v>
      </c>
      <c r="E43" s="161" t="s">
        <v>464</v>
      </c>
      <c r="F43" s="156" t="s">
        <v>285</v>
      </c>
      <c r="G43" s="155" t="s">
        <v>285</v>
      </c>
      <c r="H43" s="155" t="s">
        <v>285</v>
      </c>
      <c r="I43" s="156" t="s">
        <v>285</v>
      </c>
      <c r="J43" s="171"/>
    </row>
    <row r="44" spans="1:10" ht="14.25" customHeight="1">
      <c r="A44" s="158" t="s">
        <v>424</v>
      </c>
      <c r="B44" s="158" t="s">
        <v>302</v>
      </c>
      <c r="C44" s="161" t="s">
        <v>819</v>
      </c>
      <c r="D44" s="155" t="s">
        <v>710</v>
      </c>
      <c r="E44" s="155" t="s">
        <v>820</v>
      </c>
      <c r="F44" s="156" t="s">
        <v>285</v>
      </c>
      <c r="G44" s="155" t="s">
        <v>285</v>
      </c>
      <c r="H44" s="155" t="s">
        <v>285</v>
      </c>
      <c r="I44" s="156" t="s">
        <v>285</v>
      </c>
      <c r="J44" s="171"/>
    </row>
    <row r="45" spans="1:10" ht="14.25" customHeight="1">
      <c r="A45" s="155" t="s">
        <v>285</v>
      </c>
      <c r="B45" s="155" t="s">
        <v>313</v>
      </c>
      <c r="C45" s="155" t="s">
        <v>710</v>
      </c>
      <c r="D45" s="158" t="s">
        <v>464</v>
      </c>
      <c r="E45" s="155" t="s">
        <v>286</v>
      </c>
      <c r="F45" s="156" t="s">
        <v>285</v>
      </c>
      <c r="G45" s="155" t="s">
        <v>285</v>
      </c>
      <c r="H45" s="155" t="s">
        <v>285</v>
      </c>
      <c r="I45" s="156" t="s">
        <v>285</v>
      </c>
      <c r="J45" s="171"/>
    </row>
    <row r="46" spans="1:10" ht="14.25" customHeight="1">
      <c r="A46" s="158" t="s">
        <v>422</v>
      </c>
      <c r="B46" s="158" t="s">
        <v>313</v>
      </c>
      <c r="C46" s="158" t="s">
        <v>464</v>
      </c>
      <c r="D46" s="156" t="s">
        <v>10</v>
      </c>
      <c r="E46" s="155" t="s">
        <v>285</v>
      </c>
      <c r="F46" s="156" t="s">
        <v>710</v>
      </c>
      <c r="G46" s="155" t="s">
        <v>285</v>
      </c>
      <c r="H46" s="155" t="s">
        <v>285</v>
      </c>
      <c r="I46" s="156" t="s">
        <v>285</v>
      </c>
      <c r="J46" s="171"/>
    </row>
    <row r="47" spans="1:10" ht="14.25" customHeight="1">
      <c r="A47" s="155" t="s">
        <v>285</v>
      </c>
      <c r="B47" s="155" t="s">
        <v>308</v>
      </c>
      <c r="C47" s="154" t="s">
        <v>821</v>
      </c>
      <c r="D47" s="156" t="s">
        <v>286</v>
      </c>
      <c r="E47" s="155" t="s">
        <v>285</v>
      </c>
      <c r="F47" s="161" t="s">
        <v>464</v>
      </c>
      <c r="G47" s="155" t="s">
        <v>285</v>
      </c>
      <c r="H47" s="155" t="s">
        <v>285</v>
      </c>
      <c r="I47" s="156" t="s">
        <v>285</v>
      </c>
      <c r="J47" s="171"/>
    </row>
    <row r="48" spans="1:10" ht="14.25" customHeight="1">
      <c r="A48" s="158" t="s">
        <v>421</v>
      </c>
      <c r="B48" s="158" t="s">
        <v>308</v>
      </c>
      <c r="C48" s="157" t="s">
        <v>822</v>
      </c>
      <c r="D48" s="154" t="s">
        <v>821</v>
      </c>
      <c r="E48" s="155" t="s">
        <v>285</v>
      </c>
      <c r="F48" s="155" t="s">
        <v>823</v>
      </c>
      <c r="G48" s="155" t="s">
        <v>285</v>
      </c>
      <c r="H48" s="155" t="s">
        <v>285</v>
      </c>
      <c r="I48" s="156" t="s">
        <v>285</v>
      </c>
      <c r="J48" s="171"/>
    </row>
    <row r="49" spans="1:10" ht="14.25" customHeight="1">
      <c r="A49" s="155" t="s">
        <v>285</v>
      </c>
      <c r="B49" s="155" t="s">
        <v>296</v>
      </c>
      <c r="C49" s="155" t="s">
        <v>677</v>
      </c>
      <c r="D49" s="157" t="s">
        <v>822</v>
      </c>
      <c r="E49" s="155" t="s">
        <v>285</v>
      </c>
      <c r="F49" s="155" t="s">
        <v>286</v>
      </c>
      <c r="G49" s="155" t="s">
        <v>285</v>
      </c>
      <c r="H49" s="155" t="s">
        <v>285</v>
      </c>
      <c r="I49" s="156" t="s">
        <v>285</v>
      </c>
      <c r="J49" s="171"/>
    </row>
    <row r="50" spans="1:10" ht="14.25" customHeight="1">
      <c r="A50" s="158" t="s">
        <v>418</v>
      </c>
      <c r="B50" s="158" t="s">
        <v>322</v>
      </c>
      <c r="C50" s="158" t="s">
        <v>478</v>
      </c>
      <c r="D50" s="155" t="s">
        <v>824</v>
      </c>
      <c r="E50" s="153" t="s">
        <v>821</v>
      </c>
      <c r="F50" s="155" t="s">
        <v>285</v>
      </c>
      <c r="G50" s="155" t="s">
        <v>285</v>
      </c>
      <c r="H50" s="155" t="s">
        <v>285</v>
      </c>
      <c r="I50" s="156" t="s">
        <v>285</v>
      </c>
      <c r="J50" s="171"/>
    </row>
    <row r="51" spans="1:10" ht="14.25" customHeight="1">
      <c r="A51" s="155" t="s">
        <v>285</v>
      </c>
      <c r="B51" s="155" t="s">
        <v>304</v>
      </c>
      <c r="C51" s="156" t="s">
        <v>433</v>
      </c>
      <c r="D51" s="155" t="s">
        <v>286</v>
      </c>
      <c r="E51" s="160" t="s">
        <v>822</v>
      </c>
      <c r="F51" s="155" t="s">
        <v>285</v>
      </c>
      <c r="G51" s="155" t="s">
        <v>285</v>
      </c>
      <c r="H51" s="155" t="s">
        <v>285</v>
      </c>
      <c r="I51" s="156" t="s">
        <v>285</v>
      </c>
      <c r="J51" s="171"/>
    </row>
    <row r="52" spans="1:10" ht="14.25" customHeight="1">
      <c r="A52" s="158" t="s">
        <v>417</v>
      </c>
      <c r="B52" s="158" t="s">
        <v>310</v>
      </c>
      <c r="C52" s="161" t="s">
        <v>3</v>
      </c>
      <c r="D52" s="155" t="s">
        <v>433</v>
      </c>
      <c r="E52" s="156" t="s">
        <v>439</v>
      </c>
      <c r="F52" s="155" t="s">
        <v>285</v>
      </c>
      <c r="G52" s="155" t="s">
        <v>285</v>
      </c>
      <c r="H52" s="155" t="s">
        <v>285</v>
      </c>
      <c r="I52" s="156" t="s">
        <v>285</v>
      </c>
      <c r="J52" s="171"/>
    </row>
    <row r="53" spans="1:10" ht="14.25" customHeight="1">
      <c r="A53" s="155" t="s">
        <v>285</v>
      </c>
      <c r="B53" s="155" t="s">
        <v>296</v>
      </c>
      <c r="C53" s="155" t="s">
        <v>672</v>
      </c>
      <c r="D53" s="158" t="s">
        <v>3</v>
      </c>
      <c r="E53" s="156" t="s">
        <v>286</v>
      </c>
      <c r="F53" s="155" t="s">
        <v>285</v>
      </c>
      <c r="G53" s="155" t="s">
        <v>285</v>
      </c>
      <c r="H53" s="155" t="s">
        <v>285</v>
      </c>
      <c r="I53" s="156" t="s">
        <v>285</v>
      </c>
      <c r="J53" s="171"/>
    </row>
    <row r="54" spans="1:10" ht="14.25" customHeight="1">
      <c r="A54" s="158" t="s">
        <v>416</v>
      </c>
      <c r="B54" s="158" t="s">
        <v>296</v>
      </c>
      <c r="C54" s="158" t="s">
        <v>774</v>
      </c>
      <c r="D54" s="156" t="s">
        <v>825</v>
      </c>
      <c r="E54" s="156" t="s">
        <v>285</v>
      </c>
      <c r="F54" s="155" t="s">
        <v>285</v>
      </c>
      <c r="G54" s="153" t="s">
        <v>816</v>
      </c>
      <c r="H54" s="155" t="s">
        <v>285</v>
      </c>
      <c r="I54" s="156" t="s">
        <v>285</v>
      </c>
      <c r="J54" s="171"/>
    </row>
    <row r="55" spans="1:10" ht="14.25" customHeight="1">
      <c r="A55" s="155" t="s">
        <v>285</v>
      </c>
      <c r="B55" s="155" t="s">
        <v>310</v>
      </c>
      <c r="C55" s="154" t="s">
        <v>720</v>
      </c>
      <c r="D55" s="156" t="s">
        <v>286</v>
      </c>
      <c r="E55" s="156" t="s">
        <v>285</v>
      </c>
      <c r="F55" s="155" t="s">
        <v>285</v>
      </c>
      <c r="G55" s="160" t="s">
        <v>468</v>
      </c>
      <c r="H55" s="155" t="s">
        <v>285</v>
      </c>
      <c r="I55" s="156" t="s">
        <v>285</v>
      </c>
      <c r="J55" s="171"/>
    </row>
    <row r="56" spans="1:10" ht="14.25" customHeight="1">
      <c r="A56" s="158" t="s">
        <v>415</v>
      </c>
      <c r="B56" s="158" t="s">
        <v>310</v>
      </c>
      <c r="C56" s="157" t="s">
        <v>826</v>
      </c>
      <c r="D56" s="154" t="s">
        <v>720</v>
      </c>
      <c r="E56" s="156" t="s">
        <v>285</v>
      </c>
      <c r="F56" s="155" t="s">
        <v>285</v>
      </c>
      <c r="G56" s="156" t="s">
        <v>473</v>
      </c>
      <c r="H56" s="155" t="s">
        <v>285</v>
      </c>
      <c r="I56" s="156" t="s">
        <v>285</v>
      </c>
      <c r="J56" s="171"/>
    </row>
    <row r="57" spans="1:10" ht="14.25" customHeight="1">
      <c r="A57" s="155" t="s">
        <v>285</v>
      </c>
      <c r="B57" s="155" t="s">
        <v>286</v>
      </c>
      <c r="C57" s="155" t="s">
        <v>286</v>
      </c>
      <c r="D57" s="157" t="s">
        <v>826</v>
      </c>
      <c r="E57" s="156" t="s">
        <v>285</v>
      </c>
      <c r="F57" s="155" t="s">
        <v>285</v>
      </c>
      <c r="G57" s="156" t="s">
        <v>286</v>
      </c>
      <c r="H57" s="155" t="s">
        <v>285</v>
      </c>
      <c r="I57" s="156" t="s">
        <v>285</v>
      </c>
      <c r="J57" s="171"/>
    </row>
    <row r="58" spans="1:10" ht="14.25" customHeight="1">
      <c r="A58" s="158" t="s">
        <v>413</v>
      </c>
      <c r="B58" s="158" t="s">
        <v>286</v>
      </c>
      <c r="C58" s="158" t="s">
        <v>382</v>
      </c>
      <c r="D58" s="155" t="s">
        <v>286</v>
      </c>
      <c r="E58" s="154" t="s">
        <v>720</v>
      </c>
      <c r="F58" s="155" t="s">
        <v>285</v>
      </c>
      <c r="G58" s="156" t="s">
        <v>285</v>
      </c>
      <c r="H58" s="155" t="s">
        <v>285</v>
      </c>
      <c r="I58" s="156" t="s">
        <v>285</v>
      </c>
      <c r="J58" s="171"/>
    </row>
    <row r="59" spans="1:10" ht="14.25" customHeight="1">
      <c r="A59" s="155" t="s">
        <v>285</v>
      </c>
      <c r="B59" s="155" t="s">
        <v>319</v>
      </c>
      <c r="C59" s="156" t="s">
        <v>678</v>
      </c>
      <c r="D59" s="155" t="s">
        <v>286</v>
      </c>
      <c r="E59" s="157" t="s">
        <v>826</v>
      </c>
      <c r="F59" s="155" t="s">
        <v>285</v>
      </c>
      <c r="G59" s="156" t="s">
        <v>285</v>
      </c>
      <c r="H59" s="155" t="s">
        <v>285</v>
      </c>
      <c r="I59" s="156" t="s">
        <v>285</v>
      </c>
      <c r="J59" s="171"/>
    </row>
    <row r="60" spans="1:10" ht="14.25" customHeight="1">
      <c r="A60" s="158" t="s">
        <v>412</v>
      </c>
      <c r="B60" s="158" t="s">
        <v>319</v>
      </c>
      <c r="C60" s="161" t="s">
        <v>744</v>
      </c>
      <c r="D60" s="155" t="s">
        <v>827</v>
      </c>
      <c r="E60" s="155" t="s">
        <v>828</v>
      </c>
      <c r="F60" s="155" t="s">
        <v>285</v>
      </c>
      <c r="G60" s="156" t="s">
        <v>285</v>
      </c>
      <c r="H60" s="155" t="s">
        <v>285</v>
      </c>
      <c r="I60" s="156" t="s">
        <v>285</v>
      </c>
      <c r="J60" s="171"/>
    </row>
    <row r="61" spans="1:10" ht="14.25" customHeight="1">
      <c r="A61" s="155" t="s">
        <v>285</v>
      </c>
      <c r="B61" s="155" t="s">
        <v>346</v>
      </c>
      <c r="C61" s="155" t="s">
        <v>827</v>
      </c>
      <c r="D61" s="158" t="s">
        <v>781</v>
      </c>
      <c r="E61" s="155" t="s">
        <v>286</v>
      </c>
      <c r="F61" s="155" t="s">
        <v>285</v>
      </c>
      <c r="G61" s="156" t="s">
        <v>285</v>
      </c>
      <c r="H61" s="155" t="s">
        <v>285</v>
      </c>
      <c r="I61" s="156" t="s">
        <v>285</v>
      </c>
      <c r="J61" s="171"/>
    </row>
    <row r="62" spans="1:10" ht="14.25" customHeight="1">
      <c r="A62" s="158" t="s">
        <v>410</v>
      </c>
      <c r="B62" s="158" t="s">
        <v>313</v>
      </c>
      <c r="C62" s="158" t="s">
        <v>781</v>
      </c>
      <c r="D62" s="156" t="s">
        <v>342</v>
      </c>
      <c r="E62" s="155" t="s">
        <v>285</v>
      </c>
      <c r="F62" s="153" t="s">
        <v>816</v>
      </c>
      <c r="G62" s="156" t="s">
        <v>285</v>
      </c>
      <c r="H62" s="155" t="s">
        <v>285</v>
      </c>
      <c r="I62" s="156" t="s">
        <v>285</v>
      </c>
      <c r="J62" s="171"/>
    </row>
    <row r="63" spans="1:10" ht="14.25" customHeight="1">
      <c r="A63" s="155" t="s">
        <v>285</v>
      </c>
      <c r="B63" s="155" t="s">
        <v>343</v>
      </c>
      <c r="C63" s="154" t="s">
        <v>816</v>
      </c>
      <c r="D63" s="156" t="s">
        <v>286</v>
      </c>
      <c r="E63" s="155" t="s">
        <v>285</v>
      </c>
      <c r="F63" s="160" t="s">
        <v>468</v>
      </c>
      <c r="G63" s="156" t="s">
        <v>285</v>
      </c>
      <c r="H63" s="155" t="s">
        <v>285</v>
      </c>
      <c r="I63" s="156" t="s">
        <v>285</v>
      </c>
      <c r="J63" s="171"/>
    </row>
    <row r="64" spans="1:10" ht="14.25" customHeight="1">
      <c r="A64" s="158" t="s">
        <v>409</v>
      </c>
      <c r="B64" s="158" t="s">
        <v>296</v>
      </c>
      <c r="C64" s="157" t="s">
        <v>468</v>
      </c>
      <c r="D64" s="154" t="s">
        <v>816</v>
      </c>
      <c r="E64" s="155" t="s">
        <v>285</v>
      </c>
      <c r="F64" s="156" t="s">
        <v>457</v>
      </c>
      <c r="G64" s="156" t="s">
        <v>285</v>
      </c>
      <c r="H64" s="155" t="s">
        <v>285</v>
      </c>
      <c r="I64" s="156" t="s">
        <v>285</v>
      </c>
      <c r="J64" s="171"/>
    </row>
    <row r="65" spans="1:10" ht="14.25" customHeight="1">
      <c r="A65" s="155" t="s">
        <v>285</v>
      </c>
      <c r="B65" s="155" t="s">
        <v>317</v>
      </c>
      <c r="C65" s="155" t="s">
        <v>688</v>
      </c>
      <c r="D65" s="157" t="s">
        <v>468</v>
      </c>
      <c r="E65" s="155" t="s">
        <v>285</v>
      </c>
      <c r="F65" s="156" t="s">
        <v>286</v>
      </c>
      <c r="G65" s="156" t="s">
        <v>285</v>
      </c>
      <c r="H65" s="155" t="s">
        <v>285</v>
      </c>
      <c r="I65" s="156" t="s">
        <v>285</v>
      </c>
      <c r="J65" s="171"/>
    </row>
    <row r="66" spans="1:10" ht="14.25" customHeight="1">
      <c r="A66" s="158" t="s">
        <v>408</v>
      </c>
      <c r="B66" s="158" t="s">
        <v>317</v>
      </c>
      <c r="C66" s="158" t="s">
        <v>786</v>
      </c>
      <c r="D66" s="155" t="s">
        <v>718</v>
      </c>
      <c r="E66" s="153" t="s">
        <v>816</v>
      </c>
      <c r="F66" s="156" t="s">
        <v>285</v>
      </c>
      <c r="G66" s="156" t="s">
        <v>285</v>
      </c>
      <c r="H66" s="155" t="s">
        <v>285</v>
      </c>
      <c r="I66" s="156" t="s">
        <v>285</v>
      </c>
      <c r="J66" s="171"/>
    </row>
    <row r="67" spans="1:10" ht="14.25" customHeight="1">
      <c r="A67" s="155" t="s">
        <v>285</v>
      </c>
      <c r="B67" s="155" t="s">
        <v>346</v>
      </c>
      <c r="C67" s="156" t="s">
        <v>829</v>
      </c>
      <c r="D67" s="155" t="s">
        <v>286</v>
      </c>
      <c r="E67" s="160" t="s">
        <v>468</v>
      </c>
      <c r="F67" s="156" t="s">
        <v>285</v>
      </c>
      <c r="G67" s="156" t="s">
        <v>285</v>
      </c>
      <c r="H67" s="155" t="s">
        <v>285</v>
      </c>
      <c r="I67" s="156" t="s">
        <v>285</v>
      </c>
      <c r="J67" s="171"/>
    </row>
    <row r="68" spans="1:10" ht="14.25" customHeight="1">
      <c r="A68" s="158" t="s">
        <v>407</v>
      </c>
      <c r="B68" s="158" t="s">
        <v>310</v>
      </c>
      <c r="C68" s="161" t="s">
        <v>441</v>
      </c>
      <c r="D68" s="155" t="s">
        <v>716</v>
      </c>
      <c r="E68" s="156" t="s">
        <v>830</v>
      </c>
      <c r="F68" s="156" t="s">
        <v>285</v>
      </c>
      <c r="G68" s="156" t="s">
        <v>285</v>
      </c>
      <c r="H68" s="155" t="s">
        <v>285</v>
      </c>
      <c r="I68" s="156" t="s">
        <v>285</v>
      </c>
      <c r="J68" s="171"/>
    </row>
    <row r="69" spans="1:10" ht="14.25" customHeight="1">
      <c r="A69" s="155" t="s">
        <v>285</v>
      </c>
      <c r="B69" s="155" t="s">
        <v>675</v>
      </c>
      <c r="C69" s="155" t="s">
        <v>716</v>
      </c>
      <c r="D69" s="158" t="s">
        <v>738</v>
      </c>
      <c r="E69" s="156" t="s">
        <v>286</v>
      </c>
      <c r="F69" s="156" t="s">
        <v>285</v>
      </c>
      <c r="G69" s="156" t="s">
        <v>285</v>
      </c>
      <c r="H69" s="155" t="s">
        <v>285</v>
      </c>
      <c r="I69" s="156" t="s">
        <v>285</v>
      </c>
      <c r="J69" s="171"/>
    </row>
    <row r="70" spans="1:10" ht="14.25" customHeight="1">
      <c r="A70" s="158" t="s">
        <v>406</v>
      </c>
      <c r="B70" s="158" t="s">
        <v>675</v>
      </c>
      <c r="C70" s="158" t="s">
        <v>738</v>
      </c>
      <c r="D70" s="156" t="s">
        <v>831</v>
      </c>
      <c r="E70" s="156" t="s">
        <v>285</v>
      </c>
      <c r="F70" s="156" t="s">
        <v>285</v>
      </c>
      <c r="G70" s="156" t="s">
        <v>285</v>
      </c>
      <c r="H70" s="155" t="s">
        <v>285</v>
      </c>
      <c r="I70" s="154" t="s">
        <v>832</v>
      </c>
      <c r="J70" s="171"/>
    </row>
    <row r="71" spans="1:10" ht="14.25" customHeight="1">
      <c r="A71" s="155" t="s">
        <v>285</v>
      </c>
      <c r="B71" s="155" t="s">
        <v>315</v>
      </c>
      <c r="C71" s="156" t="s">
        <v>706</v>
      </c>
      <c r="D71" s="156" t="s">
        <v>286</v>
      </c>
      <c r="E71" s="156" t="s">
        <v>285</v>
      </c>
      <c r="F71" s="156" t="s">
        <v>285</v>
      </c>
      <c r="G71" s="156" t="s">
        <v>285</v>
      </c>
      <c r="H71" s="155" t="s">
        <v>285</v>
      </c>
      <c r="I71" s="157" t="s">
        <v>833</v>
      </c>
      <c r="J71" s="171"/>
    </row>
    <row r="72" spans="1:10" ht="14.25" customHeight="1">
      <c r="A72" s="158" t="s">
        <v>405</v>
      </c>
      <c r="B72" s="158" t="s">
        <v>302</v>
      </c>
      <c r="C72" s="161" t="s">
        <v>743</v>
      </c>
      <c r="D72" s="156" t="s">
        <v>706</v>
      </c>
      <c r="E72" s="156" t="s">
        <v>285</v>
      </c>
      <c r="F72" s="156" t="s">
        <v>285</v>
      </c>
      <c r="G72" s="156" t="s">
        <v>285</v>
      </c>
      <c r="H72" s="155" t="s">
        <v>285</v>
      </c>
      <c r="I72" s="156" t="s">
        <v>21</v>
      </c>
      <c r="J72" s="171"/>
    </row>
    <row r="73" spans="1:10" ht="14.25" customHeight="1">
      <c r="A73" s="155" t="s">
        <v>285</v>
      </c>
      <c r="B73" s="155" t="s">
        <v>322</v>
      </c>
      <c r="C73" s="155" t="s">
        <v>126</v>
      </c>
      <c r="D73" s="161" t="s">
        <v>743</v>
      </c>
      <c r="E73" s="156" t="s">
        <v>285</v>
      </c>
      <c r="F73" s="156" t="s">
        <v>285</v>
      </c>
      <c r="G73" s="156" t="s">
        <v>285</v>
      </c>
      <c r="H73" s="155" t="s">
        <v>285</v>
      </c>
      <c r="I73" s="156" t="s">
        <v>286</v>
      </c>
      <c r="J73" s="171"/>
    </row>
    <row r="74" spans="1:10" ht="14.25" customHeight="1">
      <c r="A74" s="158" t="s">
        <v>404</v>
      </c>
      <c r="B74" s="158" t="s">
        <v>322</v>
      </c>
      <c r="C74" s="158" t="s">
        <v>474</v>
      </c>
      <c r="D74" s="155" t="s">
        <v>834</v>
      </c>
      <c r="E74" s="154" t="s">
        <v>832</v>
      </c>
      <c r="F74" s="156" t="s">
        <v>285</v>
      </c>
      <c r="G74" s="156" t="s">
        <v>285</v>
      </c>
      <c r="H74" s="155" t="s">
        <v>285</v>
      </c>
      <c r="I74" s="156" t="s">
        <v>285</v>
      </c>
      <c r="J74" s="171"/>
    </row>
    <row r="75" spans="1:10" ht="14.25" customHeight="1">
      <c r="A75" s="155" t="s">
        <v>285</v>
      </c>
      <c r="B75" s="155" t="s">
        <v>302</v>
      </c>
      <c r="C75" s="156" t="s">
        <v>674</v>
      </c>
      <c r="D75" s="155" t="s">
        <v>286</v>
      </c>
      <c r="E75" s="157" t="s">
        <v>833</v>
      </c>
      <c r="F75" s="156" t="s">
        <v>285</v>
      </c>
      <c r="G75" s="156" t="s">
        <v>285</v>
      </c>
      <c r="H75" s="155" t="s">
        <v>285</v>
      </c>
      <c r="I75" s="156" t="s">
        <v>285</v>
      </c>
      <c r="J75" s="171"/>
    </row>
    <row r="76" spans="1:10" ht="14.25" customHeight="1">
      <c r="A76" s="158" t="s">
        <v>402</v>
      </c>
      <c r="B76" s="158" t="s">
        <v>302</v>
      </c>
      <c r="C76" s="161" t="s">
        <v>766</v>
      </c>
      <c r="D76" s="153" t="s">
        <v>832</v>
      </c>
      <c r="E76" s="155" t="s">
        <v>835</v>
      </c>
      <c r="F76" s="156" t="s">
        <v>285</v>
      </c>
      <c r="G76" s="156" t="s">
        <v>285</v>
      </c>
      <c r="H76" s="155" t="s">
        <v>285</v>
      </c>
      <c r="I76" s="156" t="s">
        <v>285</v>
      </c>
      <c r="J76" s="171"/>
    </row>
    <row r="77" spans="1:10" ht="14.25" customHeight="1">
      <c r="A77" s="155" t="s">
        <v>285</v>
      </c>
      <c r="B77" s="155" t="s">
        <v>313</v>
      </c>
      <c r="C77" s="153" t="s">
        <v>832</v>
      </c>
      <c r="D77" s="160" t="s">
        <v>833</v>
      </c>
      <c r="E77" s="155" t="s">
        <v>286</v>
      </c>
      <c r="F77" s="156" t="s">
        <v>285</v>
      </c>
      <c r="G77" s="156" t="s">
        <v>285</v>
      </c>
      <c r="H77" s="155" t="s">
        <v>285</v>
      </c>
      <c r="I77" s="156" t="s">
        <v>285</v>
      </c>
      <c r="J77" s="171"/>
    </row>
    <row r="78" spans="1:10" ht="14.25" customHeight="1">
      <c r="A78" s="158" t="s">
        <v>400</v>
      </c>
      <c r="B78" s="158" t="s">
        <v>315</v>
      </c>
      <c r="C78" s="160" t="s">
        <v>833</v>
      </c>
      <c r="D78" s="156" t="s">
        <v>423</v>
      </c>
      <c r="E78" s="155" t="s">
        <v>285</v>
      </c>
      <c r="F78" s="154" t="s">
        <v>832</v>
      </c>
      <c r="G78" s="156" t="s">
        <v>285</v>
      </c>
      <c r="H78" s="155" t="s">
        <v>285</v>
      </c>
      <c r="I78" s="156" t="s">
        <v>285</v>
      </c>
      <c r="J78" s="171"/>
    </row>
    <row r="79" spans="1:10" ht="14.25" customHeight="1">
      <c r="A79" s="155" t="s">
        <v>285</v>
      </c>
      <c r="B79" s="155" t="s">
        <v>296</v>
      </c>
      <c r="C79" s="156" t="s">
        <v>13</v>
      </c>
      <c r="D79" s="156" t="s">
        <v>286</v>
      </c>
      <c r="E79" s="155" t="s">
        <v>285</v>
      </c>
      <c r="F79" s="157" t="s">
        <v>833</v>
      </c>
      <c r="G79" s="156" t="s">
        <v>285</v>
      </c>
      <c r="H79" s="155" t="s">
        <v>285</v>
      </c>
      <c r="I79" s="156" t="s">
        <v>285</v>
      </c>
      <c r="J79" s="171"/>
    </row>
    <row r="80" spans="1:10" ht="14.25" customHeight="1">
      <c r="A80" s="158" t="s">
        <v>399</v>
      </c>
      <c r="B80" s="158" t="s">
        <v>296</v>
      </c>
      <c r="C80" s="161" t="s">
        <v>482</v>
      </c>
      <c r="D80" s="156" t="s">
        <v>13</v>
      </c>
      <c r="E80" s="155" t="s">
        <v>285</v>
      </c>
      <c r="F80" s="155" t="s">
        <v>801</v>
      </c>
      <c r="G80" s="156" t="s">
        <v>285</v>
      </c>
      <c r="H80" s="155" t="s">
        <v>285</v>
      </c>
      <c r="I80" s="156" t="s">
        <v>285</v>
      </c>
      <c r="J80" s="171"/>
    </row>
    <row r="81" spans="1:10" ht="14.25" customHeight="1">
      <c r="A81" s="155" t="s">
        <v>285</v>
      </c>
      <c r="B81" s="155" t="s">
        <v>308</v>
      </c>
      <c r="C81" s="155" t="s">
        <v>462</v>
      </c>
      <c r="D81" s="161" t="s">
        <v>482</v>
      </c>
      <c r="E81" s="155" t="s">
        <v>285</v>
      </c>
      <c r="F81" s="155" t="s">
        <v>286</v>
      </c>
      <c r="G81" s="156" t="s">
        <v>285</v>
      </c>
      <c r="H81" s="155" t="s">
        <v>285</v>
      </c>
      <c r="I81" s="156" t="s">
        <v>285</v>
      </c>
      <c r="J81" s="171"/>
    </row>
    <row r="82" spans="1:10" ht="14.25" customHeight="1">
      <c r="A82" s="158" t="s">
        <v>398</v>
      </c>
      <c r="B82" s="158" t="s">
        <v>308</v>
      </c>
      <c r="C82" s="158" t="s">
        <v>466</v>
      </c>
      <c r="D82" s="155" t="s">
        <v>429</v>
      </c>
      <c r="E82" s="153" t="s">
        <v>836</v>
      </c>
      <c r="F82" s="155" t="s">
        <v>285</v>
      </c>
      <c r="G82" s="156" t="s">
        <v>285</v>
      </c>
      <c r="H82" s="155" t="s">
        <v>285</v>
      </c>
      <c r="I82" s="156" t="s">
        <v>285</v>
      </c>
      <c r="J82" s="171"/>
    </row>
    <row r="83" spans="1:10" ht="14.25" customHeight="1">
      <c r="A83" s="155" t="s">
        <v>285</v>
      </c>
      <c r="B83" s="155" t="s">
        <v>286</v>
      </c>
      <c r="C83" s="156" t="s">
        <v>286</v>
      </c>
      <c r="D83" s="155" t="s">
        <v>286</v>
      </c>
      <c r="E83" s="160" t="s">
        <v>837</v>
      </c>
      <c r="F83" s="155" t="s">
        <v>285</v>
      </c>
      <c r="G83" s="156" t="s">
        <v>285</v>
      </c>
      <c r="H83" s="155" t="s">
        <v>285</v>
      </c>
      <c r="I83" s="156" t="s">
        <v>285</v>
      </c>
      <c r="J83" s="171"/>
    </row>
    <row r="84" spans="1:10" ht="14.25" customHeight="1">
      <c r="A84" s="158" t="s">
        <v>397</v>
      </c>
      <c r="B84" s="158" t="s">
        <v>286</v>
      </c>
      <c r="C84" s="161" t="s">
        <v>356</v>
      </c>
      <c r="D84" s="153" t="s">
        <v>836</v>
      </c>
      <c r="E84" s="156" t="s">
        <v>838</v>
      </c>
      <c r="F84" s="155" t="s">
        <v>285</v>
      </c>
      <c r="G84" s="156" t="s">
        <v>285</v>
      </c>
      <c r="H84" s="155" t="s">
        <v>285</v>
      </c>
      <c r="I84" s="156" t="s">
        <v>285</v>
      </c>
      <c r="J84" s="171"/>
    </row>
    <row r="85" spans="1:10" ht="14.25" customHeight="1">
      <c r="A85" s="155" t="s">
        <v>285</v>
      </c>
      <c r="B85" s="155" t="s">
        <v>675</v>
      </c>
      <c r="C85" s="153" t="s">
        <v>836</v>
      </c>
      <c r="D85" s="160" t="s">
        <v>837</v>
      </c>
      <c r="E85" s="156" t="s">
        <v>286</v>
      </c>
      <c r="F85" s="155" t="s">
        <v>285</v>
      </c>
      <c r="G85" s="156" t="s">
        <v>285</v>
      </c>
      <c r="H85" s="155" t="s">
        <v>285</v>
      </c>
      <c r="I85" s="156" t="s">
        <v>285</v>
      </c>
      <c r="J85" s="171"/>
    </row>
    <row r="86" spans="1:10" ht="14.25" customHeight="1">
      <c r="A86" s="158" t="s">
        <v>395</v>
      </c>
      <c r="B86" s="158" t="s">
        <v>675</v>
      </c>
      <c r="C86" s="160" t="s">
        <v>837</v>
      </c>
      <c r="D86" s="156" t="s">
        <v>286</v>
      </c>
      <c r="E86" s="156" t="s">
        <v>285</v>
      </c>
      <c r="F86" s="155" t="s">
        <v>285</v>
      </c>
      <c r="G86" s="154" t="s">
        <v>832</v>
      </c>
      <c r="H86" s="155" t="s">
        <v>285</v>
      </c>
      <c r="I86" s="156" t="s">
        <v>285</v>
      </c>
      <c r="J86" s="171"/>
    </row>
    <row r="87" spans="1:10" ht="14.25" customHeight="1">
      <c r="A87" s="155" t="s">
        <v>285</v>
      </c>
      <c r="B87" s="155" t="s">
        <v>681</v>
      </c>
      <c r="C87" s="156" t="s">
        <v>682</v>
      </c>
      <c r="D87" s="156" t="s">
        <v>286</v>
      </c>
      <c r="E87" s="156" t="s">
        <v>285</v>
      </c>
      <c r="F87" s="155" t="s">
        <v>285</v>
      </c>
      <c r="G87" s="157" t="s">
        <v>833</v>
      </c>
      <c r="H87" s="155" t="s">
        <v>285</v>
      </c>
      <c r="I87" s="156" t="s">
        <v>285</v>
      </c>
      <c r="J87" s="171"/>
    </row>
    <row r="88" spans="1:10" ht="14.25" customHeight="1">
      <c r="A88" s="158" t="s">
        <v>393</v>
      </c>
      <c r="B88" s="158" t="s">
        <v>681</v>
      </c>
      <c r="C88" s="161" t="s">
        <v>771</v>
      </c>
      <c r="D88" s="156" t="s">
        <v>728</v>
      </c>
      <c r="E88" s="156" t="s">
        <v>285</v>
      </c>
      <c r="F88" s="155" t="s">
        <v>285</v>
      </c>
      <c r="G88" s="155" t="s">
        <v>338</v>
      </c>
      <c r="H88" s="155" t="s">
        <v>285</v>
      </c>
      <c r="I88" s="156" t="s">
        <v>285</v>
      </c>
      <c r="J88" s="171"/>
    </row>
    <row r="89" spans="1:10" ht="14.25" customHeight="1">
      <c r="A89" s="155" t="s">
        <v>285</v>
      </c>
      <c r="B89" s="155" t="s">
        <v>319</v>
      </c>
      <c r="C89" s="155" t="s">
        <v>728</v>
      </c>
      <c r="D89" s="161" t="s">
        <v>839</v>
      </c>
      <c r="E89" s="156" t="s">
        <v>285</v>
      </c>
      <c r="F89" s="155" t="s">
        <v>285</v>
      </c>
      <c r="G89" s="155" t="s">
        <v>286</v>
      </c>
      <c r="H89" s="155" t="s">
        <v>285</v>
      </c>
      <c r="I89" s="156" t="s">
        <v>285</v>
      </c>
      <c r="J89" s="171"/>
    </row>
    <row r="90" spans="1:10" ht="14.25" customHeight="1">
      <c r="A90" s="158" t="s">
        <v>392</v>
      </c>
      <c r="B90" s="158" t="s">
        <v>319</v>
      </c>
      <c r="C90" s="158" t="s">
        <v>839</v>
      </c>
      <c r="D90" s="155" t="s">
        <v>791</v>
      </c>
      <c r="E90" s="154" t="s">
        <v>689</v>
      </c>
      <c r="F90" s="155" t="s">
        <v>285</v>
      </c>
      <c r="G90" s="155" t="s">
        <v>285</v>
      </c>
      <c r="H90" s="155" t="s">
        <v>285</v>
      </c>
      <c r="I90" s="156" t="s">
        <v>285</v>
      </c>
      <c r="J90" s="171"/>
    </row>
    <row r="91" spans="1:10" ht="14.25" customHeight="1">
      <c r="A91" s="155" t="s">
        <v>285</v>
      </c>
      <c r="B91" s="155" t="s">
        <v>308</v>
      </c>
      <c r="C91" s="156" t="s">
        <v>16</v>
      </c>
      <c r="D91" s="155" t="s">
        <v>286</v>
      </c>
      <c r="E91" s="157" t="s">
        <v>840</v>
      </c>
      <c r="F91" s="155" t="s">
        <v>285</v>
      </c>
      <c r="G91" s="155" t="s">
        <v>285</v>
      </c>
      <c r="H91" s="155" t="s">
        <v>285</v>
      </c>
      <c r="I91" s="156" t="s">
        <v>285</v>
      </c>
      <c r="J91" s="171"/>
    </row>
    <row r="92" spans="1:10" ht="14.25" customHeight="1">
      <c r="A92" s="158" t="s">
        <v>391</v>
      </c>
      <c r="B92" s="158" t="s">
        <v>308</v>
      </c>
      <c r="C92" s="161" t="s">
        <v>6</v>
      </c>
      <c r="D92" s="153" t="s">
        <v>689</v>
      </c>
      <c r="E92" s="155" t="s">
        <v>4</v>
      </c>
      <c r="F92" s="155" t="s">
        <v>285</v>
      </c>
      <c r="G92" s="155" t="s">
        <v>285</v>
      </c>
      <c r="H92" s="155" t="s">
        <v>285</v>
      </c>
      <c r="I92" s="156" t="s">
        <v>285</v>
      </c>
      <c r="J92" s="171"/>
    </row>
    <row r="93" spans="1:10" ht="14.25" customHeight="1">
      <c r="A93" s="155" t="s">
        <v>285</v>
      </c>
      <c r="B93" s="155" t="s">
        <v>310</v>
      </c>
      <c r="C93" s="153" t="s">
        <v>689</v>
      </c>
      <c r="D93" s="160" t="s">
        <v>840</v>
      </c>
      <c r="E93" s="155" t="s">
        <v>286</v>
      </c>
      <c r="F93" s="155" t="s">
        <v>285</v>
      </c>
      <c r="G93" s="155" t="s">
        <v>285</v>
      </c>
      <c r="H93" s="155" t="s">
        <v>285</v>
      </c>
      <c r="I93" s="156" t="s">
        <v>285</v>
      </c>
      <c r="J93" s="171"/>
    </row>
    <row r="94" spans="1:10" ht="14.25" customHeight="1">
      <c r="A94" s="158" t="s">
        <v>389</v>
      </c>
      <c r="B94" s="158" t="s">
        <v>310</v>
      </c>
      <c r="C94" s="160" t="s">
        <v>840</v>
      </c>
      <c r="D94" s="156" t="s">
        <v>841</v>
      </c>
      <c r="E94" s="155" t="s">
        <v>285</v>
      </c>
      <c r="F94" s="153" t="s">
        <v>842</v>
      </c>
      <c r="G94" s="155" t="s">
        <v>285</v>
      </c>
      <c r="H94" s="155" t="s">
        <v>285</v>
      </c>
      <c r="I94" s="156" t="s">
        <v>285</v>
      </c>
      <c r="J94" s="171"/>
    </row>
    <row r="95" spans="1:10" ht="14.25" customHeight="1">
      <c r="A95" s="155" t="s">
        <v>285</v>
      </c>
      <c r="B95" s="155" t="s">
        <v>296</v>
      </c>
      <c r="C95" s="156" t="s">
        <v>843</v>
      </c>
      <c r="D95" s="156" t="s">
        <v>286</v>
      </c>
      <c r="E95" s="155" t="s">
        <v>285</v>
      </c>
      <c r="F95" s="160" t="s">
        <v>460</v>
      </c>
      <c r="G95" s="155" t="s">
        <v>285</v>
      </c>
      <c r="H95" s="155" t="s">
        <v>285</v>
      </c>
      <c r="I95" s="156" t="s">
        <v>285</v>
      </c>
      <c r="J95" s="171"/>
    </row>
    <row r="96" spans="1:10" ht="14.25" customHeight="1">
      <c r="A96" s="158" t="s">
        <v>388</v>
      </c>
      <c r="B96" s="158" t="s">
        <v>317</v>
      </c>
      <c r="C96" s="161" t="s">
        <v>765</v>
      </c>
      <c r="D96" s="156" t="s">
        <v>843</v>
      </c>
      <c r="E96" s="155" t="s">
        <v>285</v>
      </c>
      <c r="F96" s="156" t="s">
        <v>353</v>
      </c>
      <c r="G96" s="155" t="s">
        <v>285</v>
      </c>
      <c r="H96" s="155" t="s">
        <v>285</v>
      </c>
      <c r="I96" s="156" t="s">
        <v>285</v>
      </c>
      <c r="J96" s="171"/>
    </row>
    <row r="97" spans="1:10" ht="14.25" customHeight="1">
      <c r="A97" s="155" t="s">
        <v>285</v>
      </c>
      <c r="B97" s="155" t="s">
        <v>302</v>
      </c>
      <c r="C97" s="155" t="s">
        <v>721</v>
      </c>
      <c r="D97" s="161" t="s">
        <v>765</v>
      </c>
      <c r="E97" s="155" t="s">
        <v>285</v>
      </c>
      <c r="F97" s="156" t="s">
        <v>286</v>
      </c>
      <c r="G97" s="155" t="s">
        <v>285</v>
      </c>
      <c r="H97" s="155" t="s">
        <v>285</v>
      </c>
      <c r="I97" s="156" t="s">
        <v>285</v>
      </c>
      <c r="J97" s="171"/>
    </row>
    <row r="98" spans="1:10" ht="14.25" customHeight="1">
      <c r="A98" s="158" t="s">
        <v>387</v>
      </c>
      <c r="B98" s="158" t="s">
        <v>302</v>
      </c>
      <c r="C98" s="158" t="s">
        <v>456</v>
      </c>
      <c r="D98" s="155" t="s">
        <v>7</v>
      </c>
      <c r="E98" s="153" t="s">
        <v>842</v>
      </c>
      <c r="F98" s="156" t="s">
        <v>285</v>
      </c>
      <c r="G98" s="155" t="s">
        <v>285</v>
      </c>
      <c r="H98" s="155" t="s">
        <v>285</v>
      </c>
      <c r="I98" s="156" t="s">
        <v>285</v>
      </c>
      <c r="J98" s="171"/>
    </row>
    <row r="99" spans="1:10" ht="14.25" customHeight="1">
      <c r="A99" s="155" t="s">
        <v>285</v>
      </c>
      <c r="B99" s="155" t="s">
        <v>286</v>
      </c>
      <c r="C99" s="156" t="s">
        <v>286</v>
      </c>
      <c r="D99" s="155" t="s">
        <v>286</v>
      </c>
      <c r="E99" s="160" t="s">
        <v>460</v>
      </c>
      <c r="F99" s="156" t="s">
        <v>285</v>
      </c>
      <c r="G99" s="155" t="s">
        <v>285</v>
      </c>
      <c r="H99" s="155" t="s">
        <v>285</v>
      </c>
      <c r="I99" s="156" t="s">
        <v>285</v>
      </c>
      <c r="J99" s="171"/>
    </row>
    <row r="100" spans="1:10" ht="14.25" customHeight="1">
      <c r="A100" s="158" t="s">
        <v>386</v>
      </c>
      <c r="B100" s="158" t="s">
        <v>286</v>
      </c>
      <c r="C100" s="161" t="s">
        <v>352</v>
      </c>
      <c r="D100" s="153" t="s">
        <v>842</v>
      </c>
      <c r="E100" s="156" t="s">
        <v>363</v>
      </c>
      <c r="F100" s="156" t="s">
        <v>285</v>
      </c>
      <c r="G100" s="155" t="s">
        <v>285</v>
      </c>
      <c r="H100" s="155" t="s">
        <v>285</v>
      </c>
      <c r="I100" s="156" t="s">
        <v>285</v>
      </c>
      <c r="J100" s="171"/>
    </row>
    <row r="101" spans="1:10" ht="14.25" customHeight="1">
      <c r="A101" s="155" t="s">
        <v>285</v>
      </c>
      <c r="B101" s="155" t="s">
        <v>296</v>
      </c>
      <c r="C101" s="153" t="s">
        <v>842</v>
      </c>
      <c r="D101" s="160" t="s">
        <v>460</v>
      </c>
      <c r="E101" s="156" t="s">
        <v>286</v>
      </c>
      <c r="F101" s="156" t="s">
        <v>285</v>
      </c>
      <c r="G101" s="155" t="s">
        <v>285</v>
      </c>
      <c r="H101" s="155" t="s">
        <v>285</v>
      </c>
      <c r="I101" s="156" t="s">
        <v>285</v>
      </c>
      <c r="J101" s="171"/>
    </row>
    <row r="102" spans="1:10" ht="14.25" customHeight="1">
      <c r="A102" s="158" t="s">
        <v>385</v>
      </c>
      <c r="B102" s="158" t="s">
        <v>296</v>
      </c>
      <c r="C102" s="160" t="s">
        <v>460</v>
      </c>
      <c r="D102" s="156" t="s">
        <v>286</v>
      </c>
      <c r="E102" s="156" t="s">
        <v>285</v>
      </c>
      <c r="F102" s="156" t="s">
        <v>285</v>
      </c>
      <c r="G102" s="155" t="s">
        <v>285</v>
      </c>
      <c r="H102" s="153" t="s">
        <v>832</v>
      </c>
      <c r="I102" s="156" t="s">
        <v>285</v>
      </c>
      <c r="J102" s="171"/>
    </row>
    <row r="103" spans="1:10" ht="14.25" customHeight="1">
      <c r="A103" s="155" t="s">
        <v>285</v>
      </c>
      <c r="B103" s="155" t="s">
        <v>308</v>
      </c>
      <c r="C103" s="156" t="s">
        <v>699</v>
      </c>
      <c r="D103" s="156" t="s">
        <v>286</v>
      </c>
      <c r="E103" s="156" t="s">
        <v>285</v>
      </c>
      <c r="F103" s="156" t="s">
        <v>285</v>
      </c>
      <c r="G103" s="155" t="s">
        <v>285</v>
      </c>
      <c r="H103" s="160" t="s">
        <v>833</v>
      </c>
      <c r="I103" s="156" t="s">
        <v>285</v>
      </c>
      <c r="J103" s="171"/>
    </row>
    <row r="104" spans="1:10" ht="14.25" customHeight="1">
      <c r="A104" s="158" t="s">
        <v>384</v>
      </c>
      <c r="B104" s="158" t="s">
        <v>302</v>
      </c>
      <c r="C104" s="161" t="s">
        <v>778</v>
      </c>
      <c r="D104" s="156" t="s">
        <v>8</v>
      </c>
      <c r="E104" s="156" t="s">
        <v>285</v>
      </c>
      <c r="F104" s="156" t="s">
        <v>285</v>
      </c>
      <c r="G104" s="155" t="s">
        <v>285</v>
      </c>
      <c r="H104" s="156" t="s">
        <v>844</v>
      </c>
      <c r="I104" s="156" t="s">
        <v>285</v>
      </c>
      <c r="J104" s="171"/>
    </row>
    <row r="105" spans="1:10" ht="14.25" customHeight="1">
      <c r="A105" s="155" t="s">
        <v>285</v>
      </c>
      <c r="B105" s="155" t="s">
        <v>313</v>
      </c>
      <c r="C105" s="155" t="s">
        <v>8</v>
      </c>
      <c r="D105" s="161" t="s">
        <v>1</v>
      </c>
      <c r="E105" s="156" t="s">
        <v>285</v>
      </c>
      <c r="F105" s="156" t="s">
        <v>285</v>
      </c>
      <c r="G105" s="155" t="s">
        <v>285</v>
      </c>
      <c r="H105" s="156" t="s">
        <v>286</v>
      </c>
      <c r="I105" s="156" t="s">
        <v>285</v>
      </c>
      <c r="J105" s="171"/>
    </row>
    <row r="106" spans="1:10" ht="14.25" customHeight="1">
      <c r="A106" s="158" t="s">
        <v>383</v>
      </c>
      <c r="B106" s="158" t="s">
        <v>313</v>
      </c>
      <c r="C106" s="158" t="s">
        <v>1</v>
      </c>
      <c r="D106" s="155" t="s">
        <v>17</v>
      </c>
      <c r="E106" s="154" t="s">
        <v>845</v>
      </c>
      <c r="F106" s="156" t="s">
        <v>285</v>
      </c>
      <c r="G106" s="155" t="s">
        <v>285</v>
      </c>
      <c r="H106" s="156" t="s">
        <v>285</v>
      </c>
      <c r="I106" s="156" t="s">
        <v>285</v>
      </c>
      <c r="J106" s="171"/>
    </row>
    <row r="107" spans="1:10" ht="14.25" customHeight="1">
      <c r="A107" s="155" t="s">
        <v>285</v>
      </c>
      <c r="B107" s="155" t="s">
        <v>317</v>
      </c>
      <c r="C107" s="156" t="s">
        <v>348</v>
      </c>
      <c r="D107" s="155" t="s">
        <v>286</v>
      </c>
      <c r="E107" s="157" t="s">
        <v>846</v>
      </c>
      <c r="F107" s="156" t="s">
        <v>285</v>
      </c>
      <c r="G107" s="155" t="s">
        <v>285</v>
      </c>
      <c r="H107" s="156" t="s">
        <v>285</v>
      </c>
      <c r="I107" s="156" t="s">
        <v>285</v>
      </c>
      <c r="J107" s="171"/>
    </row>
    <row r="108" spans="1:10" ht="14.25" customHeight="1">
      <c r="A108" s="158" t="s">
        <v>381</v>
      </c>
      <c r="B108" s="158" t="s">
        <v>317</v>
      </c>
      <c r="C108" s="161" t="s">
        <v>5</v>
      </c>
      <c r="D108" s="153" t="s">
        <v>845</v>
      </c>
      <c r="E108" s="155" t="s">
        <v>830</v>
      </c>
      <c r="F108" s="156" t="s">
        <v>285</v>
      </c>
      <c r="G108" s="155" t="s">
        <v>285</v>
      </c>
      <c r="H108" s="156" t="s">
        <v>285</v>
      </c>
      <c r="I108" s="156" t="s">
        <v>285</v>
      </c>
      <c r="J108" s="171"/>
    </row>
    <row r="109" spans="1:10" ht="14.25" customHeight="1">
      <c r="A109" s="155" t="s">
        <v>285</v>
      </c>
      <c r="B109" s="155" t="s">
        <v>317</v>
      </c>
      <c r="C109" s="153" t="s">
        <v>845</v>
      </c>
      <c r="D109" s="160" t="s">
        <v>846</v>
      </c>
      <c r="E109" s="155" t="s">
        <v>286</v>
      </c>
      <c r="F109" s="156" t="s">
        <v>285</v>
      </c>
      <c r="G109" s="155" t="s">
        <v>285</v>
      </c>
      <c r="H109" s="156" t="s">
        <v>285</v>
      </c>
      <c r="I109" s="156" t="s">
        <v>285</v>
      </c>
      <c r="J109" s="171"/>
    </row>
    <row r="110" spans="1:10" ht="14.25" customHeight="1">
      <c r="A110" s="158" t="s">
        <v>379</v>
      </c>
      <c r="B110" s="158" t="s">
        <v>308</v>
      </c>
      <c r="C110" s="160" t="s">
        <v>846</v>
      </c>
      <c r="D110" s="156" t="s">
        <v>461</v>
      </c>
      <c r="E110" s="155" t="s">
        <v>285</v>
      </c>
      <c r="F110" s="154" t="s">
        <v>845</v>
      </c>
      <c r="G110" s="155" t="s">
        <v>285</v>
      </c>
      <c r="H110" s="156" t="s">
        <v>285</v>
      </c>
      <c r="I110" s="156" t="s">
        <v>285</v>
      </c>
      <c r="J110" s="171"/>
    </row>
    <row r="111" spans="1:10" ht="14.25" customHeight="1">
      <c r="A111" s="155" t="s">
        <v>285</v>
      </c>
      <c r="B111" s="155" t="s">
        <v>310</v>
      </c>
      <c r="C111" s="156" t="s">
        <v>670</v>
      </c>
      <c r="D111" s="156" t="s">
        <v>286</v>
      </c>
      <c r="E111" s="155" t="s">
        <v>285</v>
      </c>
      <c r="F111" s="157" t="s">
        <v>846</v>
      </c>
      <c r="G111" s="155" t="s">
        <v>285</v>
      </c>
      <c r="H111" s="156" t="s">
        <v>285</v>
      </c>
      <c r="I111" s="156" t="s">
        <v>285</v>
      </c>
      <c r="J111" s="171"/>
    </row>
    <row r="112" spans="1:10" ht="14.25" customHeight="1">
      <c r="A112" s="158" t="s">
        <v>378</v>
      </c>
      <c r="B112" s="158" t="s">
        <v>310</v>
      </c>
      <c r="C112" s="161" t="s">
        <v>459</v>
      </c>
      <c r="D112" s="156" t="s">
        <v>692</v>
      </c>
      <c r="E112" s="155" t="s">
        <v>285</v>
      </c>
      <c r="F112" s="155" t="s">
        <v>847</v>
      </c>
      <c r="G112" s="155" t="s">
        <v>285</v>
      </c>
      <c r="H112" s="156" t="s">
        <v>285</v>
      </c>
      <c r="I112" s="156" t="s">
        <v>285</v>
      </c>
      <c r="J112" s="171"/>
    </row>
    <row r="113" spans="1:10" ht="14.25" customHeight="1">
      <c r="A113" s="155" t="s">
        <v>285</v>
      </c>
      <c r="B113" s="155" t="s">
        <v>315</v>
      </c>
      <c r="C113" s="155" t="s">
        <v>692</v>
      </c>
      <c r="D113" s="161" t="s">
        <v>446</v>
      </c>
      <c r="E113" s="155" t="s">
        <v>285</v>
      </c>
      <c r="F113" s="155" t="s">
        <v>286</v>
      </c>
      <c r="G113" s="155" t="s">
        <v>285</v>
      </c>
      <c r="H113" s="156" t="s">
        <v>285</v>
      </c>
      <c r="I113" s="156" t="s">
        <v>285</v>
      </c>
      <c r="J113" s="171"/>
    </row>
    <row r="114" spans="1:10" ht="14.25" customHeight="1">
      <c r="A114" s="158" t="s">
        <v>376</v>
      </c>
      <c r="B114" s="158" t="s">
        <v>302</v>
      </c>
      <c r="C114" s="158" t="s">
        <v>446</v>
      </c>
      <c r="D114" s="155" t="s">
        <v>366</v>
      </c>
      <c r="E114" s="153" t="s">
        <v>703</v>
      </c>
      <c r="F114" s="155" t="s">
        <v>285</v>
      </c>
      <c r="G114" s="155" t="s">
        <v>285</v>
      </c>
      <c r="H114" s="156" t="s">
        <v>285</v>
      </c>
      <c r="I114" s="156" t="s">
        <v>285</v>
      </c>
      <c r="J114" s="171"/>
    </row>
    <row r="115" spans="1:10" ht="14.25" customHeight="1">
      <c r="A115" s="155" t="s">
        <v>285</v>
      </c>
      <c r="B115" s="155" t="s">
        <v>286</v>
      </c>
      <c r="C115" s="156" t="s">
        <v>286</v>
      </c>
      <c r="D115" s="155" t="s">
        <v>286</v>
      </c>
      <c r="E115" s="160" t="s">
        <v>784</v>
      </c>
      <c r="F115" s="155" t="s">
        <v>285</v>
      </c>
      <c r="G115" s="155" t="s">
        <v>285</v>
      </c>
      <c r="H115" s="156" t="s">
        <v>285</v>
      </c>
      <c r="I115" s="156" t="s">
        <v>285</v>
      </c>
      <c r="J115" s="171"/>
    </row>
    <row r="116" spans="1:10" ht="14.25" customHeight="1">
      <c r="A116" s="158" t="s">
        <v>375</v>
      </c>
      <c r="B116" s="158" t="s">
        <v>286</v>
      </c>
      <c r="C116" s="161" t="s">
        <v>345</v>
      </c>
      <c r="D116" s="153" t="s">
        <v>703</v>
      </c>
      <c r="E116" s="156" t="s">
        <v>401</v>
      </c>
      <c r="F116" s="155" t="s">
        <v>285</v>
      </c>
      <c r="G116" s="155" t="s">
        <v>285</v>
      </c>
      <c r="H116" s="156" t="s">
        <v>285</v>
      </c>
      <c r="I116" s="156" t="s">
        <v>285</v>
      </c>
      <c r="J116" s="171"/>
    </row>
    <row r="117" spans="1:10" ht="14.25" customHeight="1">
      <c r="A117" s="155" t="s">
        <v>285</v>
      </c>
      <c r="B117" s="155" t="s">
        <v>319</v>
      </c>
      <c r="C117" s="153" t="s">
        <v>703</v>
      </c>
      <c r="D117" s="160" t="s">
        <v>784</v>
      </c>
      <c r="E117" s="156" t="s">
        <v>286</v>
      </c>
      <c r="F117" s="155" t="s">
        <v>285</v>
      </c>
      <c r="G117" s="155" t="s">
        <v>285</v>
      </c>
      <c r="H117" s="156" t="s">
        <v>285</v>
      </c>
      <c r="I117" s="156" t="s">
        <v>285</v>
      </c>
      <c r="J117" s="171"/>
    </row>
    <row r="118" spans="1:10" ht="14.25" customHeight="1">
      <c r="A118" s="158" t="s">
        <v>374</v>
      </c>
      <c r="B118" s="158" t="s">
        <v>296</v>
      </c>
      <c r="C118" s="160" t="s">
        <v>784</v>
      </c>
      <c r="D118" s="156" t="s">
        <v>286</v>
      </c>
      <c r="E118" s="156" t="s">
        <v>285</v>
      </c>
      <c r="F118" s="155" t="s">
        <v>285</v>
      </c>
      <c r="G118" s="153" t="s">
        <v>845</v>
      </c>
      <c r="H118" s="156" t="s">
        <v>285</v>
      </c>
      <c r="I118" s="156" t="s">
        <v>285</v>
      </c>
      <c r="J118" s="171"/>
    </row>
    <row r="119" spans="1:10" ht="14.25" customHeight="1">
      <c r="A119" s="155" t="s">
        <v>285</v>
      </c>
      <c r="B119" s="155" t="s">
        <v>315</v>
      </c>
      <c r="C119" s="156" t="s">
        <v>695</v>
      </c>
      <c r="D119" s="156" t="s">
        <v>286</v>
      </c>
      <c r="E119" s="156" t="s">
        <v>285</v>
      </c>
      <c r="F119" s="155" t="s">
        <v>285</v>
      </c>
      <c r="G119" s="160" t="s">
        <v>846</v>
      </c>
      <c r="H119" s="156" t="s">
        <v>285</v>
      </c>
      <c r="I119" s="156" t="s">
        <v>285</v>
      </c>
      <c r="J119" s="171"/>
    </row>
    <row r="120" spans="1:10" ht="14.25" customHeight="1">
      <c r="A120" s="158" t="s">
        <v>373</v>
      </c>
      <c r="B120" s="158" t="s">
        <v>302</v>
      </c>
      <c r="C120" s="161" t="s">
        <v>789</v>
      </c>
      <c r="D120" s="156" t="s">
        <v>693</v>
      </c>
      <c r="E120" s="156" t="s">
        <v>285</v>
      </c>
      <c r="F120" s="155" t="s">
        <v>285</v>
      </c>
      <c r="G120" s="156" t="s">
        <v>848</v>
      </c>
      <c r="H120" s="156" t="s">
        <v>285</v>
      </c>
      <c r="I120" s="156" t="s">
        <v>285</v>
      </c>
      <c r="J120" s="171"/>
    </row>
    <row r="121" spans="1:10" ht="14.25" customHeight="1">
      <c r="A121" s="155" t="s">
        <v>285</v>
      </c>
      <c r="B121" s="155" t="s">
        <v>302</v>
      </c>
      <c r="C121" s="155" t="s">
        <v>693</v>
      </c>
      <c r="D121" s="161" t="s">
        <v>447</v>
      </c>
      <c r="E121" s="156" t="s">
        <v>285</v>
      </c>
      <c r="F121" s="155" t="s">
        <v>285</v>
      </c>
      <c r="G121" s="156" t="s">
        <v>286</v>
      </c>
      <c r="H121" s="156" t="s">
        <v>285</v>
      </c>
      <c r="I121" s="156" t="s">
        <v>285</v>
      </c>
      <c r="J121" s="171"/>
    </row>
    <row r="122" spans="1:10" ht="14.25" customHeight="1">
      <c r="A122" s="158" t="s">
        <v>372</v>
      </c>
      <c r="B122" s="158" t="s">
        <v>302</v>
      </c>
      <c r="C122" s="158" t="s">
        <v>447</v>
      </c>
      <c r="D122" s="155" t="s">
        <v>411</v>
      </c>
      <c r="E122" s="156" t="s">
        <v>722</v>
      </c>
      <c r="F122" s="155" t="s">
        <v>285</v>
      </c>
      <c r="G122" s="156" t="s">
        <v>285</v>
      </c>
      <c r="H122" s="156" t="s">
        <v>285</v>
      </c>
      <c r="I122" s="156" t="s">
        <v>285</v>
      </c>
      <c r="J122" s="171"/>
    </row>
    <row r="123" spans="1:10" ht="14.25" customHeight="1">
      <c r="A123" s="155" t="s">
        <v>285</v>
      </c>
      <c r="B123" s="155" t="s">
        <v>315</v>
      </c>
      <c r="C123" s="156" t="s">
        <v>722</v>
      </c>
      <c r="D123" s="155" t="s">
        <v>286</v>
      </c>
      <c r="E123" s="161" t="s">
        <v>455</v>
      </c>
      <c r="F123" s="155" t="s">
        <v>285</v>
      </c>
      <c r="G123" s="156" t="s">
        <v>285</v>
      </c>
      <c r="H123" s="156" t="s">
        <v>285</v>
      </c>
      <c r="I123" s="156" t="s">
        <v>285</v>
      </c>
      <c r="J123" s="171"/>
    </row>
    <row r="124" spans="1:10" ht="14.25" customHeight="1">
      <c r="A124" s="158" t="s">
        <v>371</v>
      </c>
      <c r="B124" s="158" t="s">
        <v>315</v>
      </c>
      <c r="C124" s="161" t="s">
        <v>455</v>
      </c>
      <c r="D124" s="155" t="s">
        <v>722</v>
      </c>
      <c r="E124" s="155" t="s">
        <v>358</v>
      </c>
      <c r="F124" s="155" t="s">
        <v>285</v>
      </c>
      <c r="G124" s="156" t="s">
        <v>285</v>
      </c>
      <c r="H124" s="156" t="s">
        <v>285</v>
      </c>
      <c r="I124" s="156" t="s">
        <v>285</v>
      </c>
      <c r="J124" s="171"/>
    </row>
    <row r="125" spans="1:10" ht="14.25" customHeight="1">
      <c r="A125" s="155" t="s">
        <v>285</v>
      </c>
      <c r="B125" s="155" t="s">
        <v>319</v>
      </c>
      <c r="C125" s="153" t="s">
        <v>671</v>
      </c>
      <c r="D125" s="158" t="s">
        <v>455</v>
      </c>
      <c r="E125" s="155" t="s">
        <v>286</v>
      </c>
      <c r="F125" s="155" t="s">
        <v>285</v>
      </c>
      <c r="G125" s="156" t="s">
        <v>285</v>
      </c>
      <c r="H125" s="156" t="s">
        <v>285</v>
      </c>
      <c r="I125" s="156" t="s">
        <v>285</v>
      </c>
      <c r="J125" s="171"/>
    </row>
    <row r="126" spans="1:10" ht="14.25" customHeight="1">
      <c r="A126" s="158" t="s">
        <v>370</v>
      </c>
      <c r="B126" s="158" t="s">
        <v>319</v>
      </c>
      <c r="C126" s="160" t="s">
        <v>759</v>
      </c>
      <c r="D126" s="156" t="s">
        <v>465</v>
      </c>
      <c r="E126" s="155" t="s">
        <v>285</v>
      </c>
      <c r="F126" s="153" t="s">
        <v>715</v>
      </c>
      <c r="G126" s="156" t="s">
        <v>285</v>
      </c>
      <c r="H126" s="156" t="s">
        <v>285</v>
      </c>
      <c r="I126" s="156" t="s">
        <v>285</v>
      </c>
      <c r="J126" s="171"/>
    </row>
    <row r="127" spans="1:10" ht="14.25" customHeight="1">
      <c r="A127" s="155" t="s">
        <v>285</v>
      </c>
      <c r="B127" s="155" t="s">
        <v>675</v>
      </c>
      <c r="C127" s="156" t="s">
        <v>701</v>
      </c>
      <c r="D127" s="156" t="s">
        <v>286</v>
      </c>
      <c r="E127" s="155" t="s">
        <v>285</v>
      </c>
      <c r="F127" s="160" t="s">
        <v>849</v>
      </c>
      <c r="G127" s="156" t="s">
        <v>285</v>
      </c>
      <c r="H127" s="156" t="s">
        <v>285</v>
      </c>
      <c r="I127" s="156" t="s">
        <v>285</v>
      </c>
      <c r="J127" s="171"/>
    </row>
    <row r="128" spans="1:10" ht="14.25" customHeight="1">
      <c r="A128" s="158" t="s">
        <v>369</v>
      </c>
      <c r="B128" s="158" t="s">
        <v>675</v>
      </c>
      <c r="C128" s="161" t="s">
        <v>753</v>
      </c>
      <c r="D128" s="156" t="s">
        <v>725</v>
      </c>
      <c r="E128" s="155" t="s">
        <v>285</v>
      </c>
      <c r="F128" s="156" t="s">
        <v>353</v>
      </c>
      <c r="G128" s="156" t="s">
        <v>285</v>
      </c>
      <c r="H128" s="156" t="s">
        <v>285</v>
      </c>
      <c r="I128" s="156" t="s">
        <v>285</v>
      </c>
      <c r="J128" s="171"/>
    </row>
    <row r="129" spans="1:10" ht="14.25" customHeight="1">
      <c r="A129" s="155" t="s">
        <v>285</v>
      </c>
      <c r="B129" s="155" t="s">
        <v>296</v>
      </c>
      <c r="C129" s="155" t="s">
        <v>725</v>
      </c>
      <c r="D129" s="161" t="s">
        <v>793</v>
      </c>
      <c r="E129" s="155" t="s">
        <v>285</v>
      </c>
      <c r="F129" s="156" t="s">
        <v>286</v>
      </c>
      <c r="G129" s="156" t="s">
        <v>285</v>
      </c>
      <c r="H129" s="156" t="s">
        <v>285</v>
      </c>
      <c r="I129" s="156" t="s">
        <v>285</v>
      </c>
      <c r="J129" s="171"/>
    </row>
    <row r="130" spans="1:10" ht="14.25" customHeight="1">
      <c r="A130" s="158" t="s">
        <v>368</v>
      </c>
      <c r="B130" s="158" t="s">
        <v>296</v>
      </c>
      <c r="C130" s="158" t="s">
        <v>793</v>
      </c>
      <c r="D130" s="155" t="s">
        <v>18</v>
      </c>
      <c r="E130" s="153" t="s">
        <v>715</v>
      </c>
      <c r="F130" s="156" t="s">
        <v>285</v>
      </c>
      <c r="G130" s="156" t="s">
        <v>285</v>
      </c>
      <c r="H130" s="156" t="s">
        <v>285</v>
      </c>
      <c r="I130" s="156" t="s">
        <v>285</v>
      </c>
      <c r="J130" s="171"/>
    </row>
    <row r="131" spans="1:10" ht="14.25" customHeight="1">
      <c r="A131" s="155" t="s">
        <v>285</v>
      </c>
      <c r="B131" s="155" t="s">
        <v>286</v>
      </c>
      <c r="C131" s="156" t="s">
        <v>286</v>
      </c>
      <c r="D131" s="155" t="s">
        <v>286</v>
      </c>
      <c r="E131" s="160" t="s">
        <v>849</v>
      </c>
      <c r="F131" s="156" t="s">
        <v>285</v>
      </c>
      <c r="G131" s="156" t="s">
        <v>285</v>
      </c>
      <c r="H131" s="156" t="s">
        <v>285</v>
      </c>
      <c r="I131" s="156" t="s">
        <v>285</v>
      </c>
      <c r="J131" s="171"/>
    </row>
    <row r="132" spans="1:10" ht="14.25" customHeight="1">
      <c r="A132" s="158" t="s">
        <v>367</v>
      </c>
      <c r="B132" s="158" t="s">
        <v>286</v>
      </c>
      <c r="C132" s="161" t="s">
        <v>336</v>
      </c>
      <c r="D132" s="153" t="s">
        <v>715</v>
      </c>
      <c r="E132" s="156" t="s">
        <v>850</v>
      </c>
      <c r="F132" s="156" t="s">
        <v>285</v>
      </c>
      <c r="G132" s="156" t="s">
        <v>285</v>
      </c>
      <c r="H132" s="156" t="s">
        <v>285</v>
      </c>
      <c r="I132" s="156" t="s">
        <v>285</v>
      </c>
      <c r="J132" s="171"/>
    </row>
    <row r="133" spans="1:10" ht="14.25" customHeight="1">
      <c r="A133" s="155" t="s">
        <v>285</v>
      </c>
      <c r="B133" s="155" t="s">
        <v>308</v>
      </c>
      <c r="C133" s="153" t="s">
        <v>715</v>
      </c>
      <c r="D133" s="160" t="s">
        <v>849</v>
      </c>
      <c r="E133" s="156" t="s">
        <v>286</v>
      </c>
      <c r="F133" s="156" t="s">
        <v>285</v>
      </c>
      <c r="G133" s="156" t="s">
        <v>285</v>
      </c>
      <c r="H133" s="156" t="s">
        <v>285</v>
      </c>
      <c r="I133" s="156" t="s">
        <v>285</v>
      </c>
      <c r="J133" s="170"/>
    </row>
    <row r="134" spans="1:10" ht="14.25" customHeight="1">
      <c r="A134" s="158" t="s">
        <v>365</v>
      </c>
      <c r="B134" s="158" t="s">
        <v>308</v>
      </c>
      <c r="C134" s="160" t="s">
        <v>849</v>
      </c>
      <c r="D134" s="156" t="s">
        <v>286</v>
      </c>
      <c r="E134" s="156" t="s">
        <v>285</v>
      </c>
      <c r="F134" s="156" t="s">
        <v>285</v>
      </c>
      <c r="G134" s="156" t="s">
        <v>285</v>
      </c>
      <c r="H134" s="156" t="s">
        <v>285</v>
      </c>
      <c r="I134" s="156" t="s">
        <v>285</v>
      </c>
      <c r="J134" s="170"/>
    </row>
    <row r="135" spans="1:10" ht="15">
      <c r="A135" s="171"/>
      <c r="B135" s="171"/>
      <c r="C135" s="171"/>
      <c r="D135" s="170"/>
      <c r="E135" s="171"/>
      <c r="F135" s="171"/>
      <c r="G135" s="171"/>
      <c r="H135" s="171"/>
      <c r="I135" s="171"/>
      <c r="J135" s="171"/>
    </row>
    <row r="136" spans="1:10" ht="12.75">
      <c r="A136" s="106" t="s">
        <v>285</v>
      </c>
      <c r="B136" s="106" t="s">
        <v>286</v>
      </c>
      <c r="C136" s="106" t="s">
        <v>285</v>
      </c>
      <c r="D136" s="106" t="s">
        <v>286</v>
      </c>
      <c r="E136" s="106" t="s">
        <v>285</v>
      </c>
      <c r="F136" s="106" t="s">
        <v>285</v>
      </c>
      <c r="G136" s="106" t="s">
        <v>285</v>
      </c>
      <c r="H136" s="106" t="s">
        <v>285</v>
      </c>
      <c r="I136" s="106" t="s">
        <v>285</v>
      </c>
      <c r="J136" s="106" t="s">
        <v>285</v>
      </c>
    </row>
    <row r="137" spans="1:10" ht="12.75">
      <c r="A137" s="106" t="s">
        <v>285</v>
      </c>
      <c r="B137" s="106" t="s">
        <v>286</v>
      </c>
      <c r="C137" s="106" t="s">
        <v>285</v>
      </c>
      <c r="D137" s="106" t="s">
        <v>285</v>
      </c>
      <c r="E137" s="106" t="s">
        <v>285</v>
      </c>
      <c r="F137" s="106" t="s">
        <v>285</v>
      </c>
      <c r="G137" s="106" t="s">
        <v>285</v>
      </c>
      <c r="H137" s="106" t="s">
        <v>285</v>
      </c>
      <c r="I137" s="106" t="s">
        <v>285</v>
      </c>
      <c r="J137" s="106" t="s">
        <v>285</v>
      </c>
    </row>
    <row r="138" spans="2:7" ht="15.75">
      <c r="B138" s="47" t="s">
        <v>28</v>
      </c>
      <c r="C138" s="48"/>
      <c r="D138" s="47"/>
      <c r="E138" s="49"/>
      <c r="F138" s="49"/>
      <c r="G138" s="47" t="s">
        <v>601</v>
      </c>
    </row>
  </sheetData>
  <sheetProtection/>
  <mergeCells count="4">
    <mergeCell ref="A4:H4"/>
    <mergeCell ref="A2:H2"/>
    <mergeCell ref="A3:H3"/>
    <mergeCell ref="A1:H1"/>
  </mergeCells>
  <printOptions/>
  <pageMargins left="0.2362204724409449" right="0.1968503937007874" top="0.1968503937007874" bottom="0.2362204724409449" header="0.1968503937007874" footer="0.1968503937007874"/>
  <pageSetup fitToHeight="2" fitToWidth="1" horizontalDpi="600" verticalDpi="600" orientation="portrait" pageOrder="overThenDown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zoomScale="80" zoomScaleNormal="80" zoomScalePageLayoutView="0" workbookViewId="0" topLeftCell="A1">
      <selection activeCell="A1" sqref="A1:H3"/>
    </sheetView>
  </sheetViews>
  <sheetFormatPr defaultColWidth="9.140625" defaultRowHeight="15"/>
  <cols>
    <col min="1" max="1" width="2.140625" style="105" customWidth="1"/>
    <col min="2" max="2" width="4.00390625" style="105" customWidth="1"/>
    <col min="3" max="3" width="25.57421875" style="105" customWidth="1"/>
    <col min="4" max="4" width="26.7109375" style="105" customWidth="1"/>
    <col min="5" max="5" width="23.7109375" style="105" customWidth="1"/>
    <col min="6" max="7" width="24.8515625" style="105" customWidth="1"/>
    <col min="8" max="8" width="22.8515625" style="105" customWidth="1"/>
    <col min="9" max="9" width="19.8515625" style="105" customWidth="1"/>
    <col min="10" max="16384" width="9.140625" style="105" customWidth="1"/>
  </cols>
  <sheetData>
    <row r="1" spans="1:8" ht="22.5" customHeight="1">
      <c r="A1" s="277" t="s">
        <v>663</v>
      </c>
      <c r="B1" s="277"/>
      <c r="C1" s="277"/>
      <c r="D1" s="277"/>
      <c r="E1" s="277"/>
      <c r="F1" s="277"/>
      <c r="G1" s="277"/>
      <c r="H1" s="277"/>
    </row>
    <row r="2" spans="1:8" ht="18.75" customHeight="1">
      <c r="A2" s="293" t="s">
        <v>157</v>
      </c>
      <c r="B2" s="293"/>
      <c r="C2" s="293"/>
      <c r="D2" s="293"/>
      <c r="E2" s="293"/>
      <c r="F2" s="293"/>
      <c r="G2" s="293"/>
      <c r="H2" s="293"/>
    </row>
    <row r="3" spans="1:8" ht="18.75" customHeight="1">
      <c r="A3" s="278" t="s">
        <v>649</v>
      </c>
      <c r="B3" s="278"/>
      <c r="C3" s="278"/>
      <c r="D3" s="278"/>
      <c r="E3" s="278"/>
      <c r="F3" s="278"/>
      <c r="G3" s="278"/>
      <c r="H3" s="278"/>
    </row>
    <row r="4" spans="1:8" ht="18.75">
      <c r="A4" s="278" t="s">
        <v>248</v>
      </c>
      <c r="B4" s="278"/>
      <c r="C4" s="278"/>
      <c r="D4" s="278"/>
      <c r="E4" s="278"/>
      <c r="F4" s="278"/>
      <c r="G4" s="278"/>
      <c r="H4" s="278"/>
    </row>
    <row r="5" spans="1:9" ht="15">
      <c r="A5" s="171"/>
      <c r="B5" s="170"/>
      <c r="C5" s="170"/>
      <c r="D5" s="170"/>
      <c r="E5" s="170"/>
      <c r="F5" s="170"/>
      <c r="G5" s="170"/>
      <c r="H5" s="170"/>
      <c r="I5" s="170"/>
    </row>
    <row r="6" spans="1:9" ht="15">
      <c r="A6" s="159"/>
      <c r="B6" s="158" t="s">
        <v>285</v>
      </c>
      <c r="C6" s="157" t="s">
        <v>294</v>
      </c>
      <c r="D6" s="157" t="s">
        <v>436</v>
      </c>
      <c r="E6" s="157" t="s">
        <v>293</v>
      </c>
      <c r="F6" s="157" t="s">
        <v>292</v>
      </c>
      <c r="G6" s="157" t="s">
        <v>291</v>
      </c>
      <c r="H6" s="157" t="s">
        <v>290</v>
      </c>
      <c r="I6" s="171"/>
    </row>
    <row r="7" spans="1:9" ht="14.25" customHeight="1">
      <c r="A7" s="159"/>
      <c r="B7" s="155" t="s">
        <v>285</v>
      </c>
      <c r="C7" s="154" t="s">
        <v>362</v>
      </c>
      <c r="D7" s="156" t="s">
        <v>285</v>
      </c>
      <c r="E7" s="156" t="s">
        <v>285</v>
      </c>
      <c r="F7" s="156" t="s">
        <v>285</v>
      </c>
      <c r="G7" s="156" t="s">
        <v>285</v>
      </c>
      <c r="H7" s="156" t="s">
        <v>285</v>
      </c>
      <c r="I7" s="171"/>
    </row>
    <row r="8" spans="1:9" ht="14.25" customHeight="1">
      <c r="A8" s="159"/>
      <c r="B8" s="158" t="s">
        <v>323</v>
      </c>
      <c r="C8" s="157" t="s">
        <v>852</v>
      </c>
      <c r="D8" s="154" t="s">
        <v>362</v>
      </c>
      <c r="E8" s="156" t="s">
        <v>285</v>
      </c>
      <c r="F8" s="156" t="s">
        <v>285</v>
      </c>
      <c r="G8" s="156" t="s">
        <v>285</v>
      </c>
      <c r="H8" s="156" t="s">
        <v>285</v>
      </c>
      <c r="I8" s="171"/>
    </row>
    <row r="9" spans="1:9" ht="14.25" customHeight="1">
      <c r="A9" s="159"/>
      <c r="B9" s="155" t="s">
        <v>285</v>
      </c>
      <c r="C9" s="155" t="s">
        <v>286</v>
      </c>
      <c r="D9" s="157" t="s">
        <v>852</v>
      </c>
      <c r="E9" s="156" t="s">
        <v>285</v>
      </c>
      <c r="F9" s="156" t="s">
        <v>285</v>
      </c>
      <c r="G9" s="156" t="s">
        <v>285</v>
      </c>
      <c r="H9" s="156" t="s">
        <v>285</v>
      </c>
      <c r="I9" s="171"/>
    </row>
    <row r="10" spans="1:9" ht="14.25" customHeight="1">
      <c r="A10" s="159"/>
      <c r="B10" s="158" t="s">
        <v>321</v>
      </c>
      <c r="C10" s="158" t="s">
        <v>434</v>
      </c>
      <c r="D10" s="155" t="s">
        <v>286</v>
      </c>
      <c r="E10" s="154" t="s">
        <v>362</v>
      </c>
      <c r="F10" s="156" t="s">
        <v>285</v>
      </c>
      <c r="G10" s="156" t="s">
        <v>285</v>
      </c>
      <c r="H10" s="156" t="s">
        <v>285</v>
      </c>
      <c r="I10" s="171"/>
    </row>
    <row r="11" spans="1:9" ht="14.25" customHeight="1">
      <c r="A11" s="159"/>
      <c r="B11" s="155" t="s">
        <v>285</v>
      </c>
      <c r="C11" s="156" t="s">
        <v>462</v>
      </c>
      <c r="D11" s="155" t="s">
        <v>286</v>
      </c>
      <c r="E11" s="157" t="s">
        <v>852</v>
      </c>
      <c r="F11" s="156" t="s">
        <v>285</v>
      </c>
      <c r="G11" s="156" t="s">
        <v>285</v>
      </c>
      <c r="H11" s="156" t="s">
        <v>285</v>
      </c>
      <c r="I11" s="171"/>
    </row>
    <row r="12" spans="1:9" ht="14.25" customHeight="1">
      <c r="A12" s="159"/>
      <c r="B12" s="158" t="s">
        <v>320</v>
      </c>
      <c r="C12" s="161" t="s">
        <v>699</v>
      </c>
      <c r="D12" s="155" t="s">
        <v>462</v>
      </c>
      <c r="E12" s="155" t="s">
        <v>350</v>
      </c>
      <c r="F12" s="156" t="s">
        <v>285</v>
      </c>
      <c r="G12" s="156" t="s">
        <v>285</v>
      </c>
      <c r="H12" s="156" t="s">
        <v>285</v>
      </c>
      <c r="I12" s="171"/>
    </row>
    <row r="13" spans="1:9" ht="14.25" customHeight="1">
      <c r="A13" s="159"/>
      <c r="B13" s="155" t="s">
        <v>285</v>
      </c>
      <c r="C13" s="155" t="s">
        <v>672</v>
      </c>
      <c r="D13" s="158" t="s">
        <v>699</v>
      </c>
      <c r="E13" s="155" t="s">
        <v>286</v>
      </c>
      <c r="F13" s="156" t="s">
        <v>285</v>
      </c>
      <c r="G13" s="156" t="s">
        <v>285</v>
      </c>
      <c r="H13" s="156" t="s">
        <v>285</v>
      </c>
      <c r="I13" s="171"/>
    </row>
    <row r="14" spans="1:9" ht="14.25" customHeight="1">
      <c r="A14" s="159"/>
      <c r="B14" s="158" t="s">
        <v>318</v>
      </c>
      <c r="C14" s="158" t="s">
        <v>678</v>
      </c>
      <c r="D14" s="156" t="s">
        <v>340</v>
      </c>
      <c r="E14" s="155" t="s">
        <v>285</v>
      </c>
      <c r="F14" s="154" t="s">
        <v>362</v>
      </c>
      <c r="G14" s="156" t="s">
        <v>285</v>
      </c>
      <c r="H14" s="156" t="s">
        <v>285</v>
      </c>
      <c r="I14" s="171"/>
    </row>
    <row r="15" spans="1:9" ht="14.25" customHeight="1">
      <c r="A15" s="159"/>
      <c r="B15" s="155" t="s">
        <v>285</v>
      </c>
      <c r="C15" s="154" t="s">
        <v>853</v>
      </c>
      <c r="D15" s="156" t="s">
        <v>286</v>
      </c>
      <c r="E15" s="155" t="s">
        <v>285</v>
      </c>
      <c r="F15" s="157" t="s">
        <v>852</v>
      </c>
      <c r="G15" s="156" t="s">
        <v>285</v>
      </c>
      <c r="H15" s="156" t="s">
        <v>285</v>
      </c>
      <c r="I15" s="171"/>
    </row>
    <row r="16" spans="1:9" ht="14.25" customHeight="1">
      <c r="A16" s="159"/>
      <c r="B16" s="158" t="s">
        <v>316</v>
      </c>
      <c r="C16" s="157" t="s">
        <v>829</v>
      </c>
      <c r="D16" s="154" t="s">
        <v>853</v>
      </c>
      <c r="E16" s="155" t="s">
        <v>285</v>
      </c>
      <c r="F16" s="155" t="s">
        <v>463</v>
      </c>
      <c r="G16" s="156" t="s">
        <v>285</v>
      </c>
      <c r="H16" s="156" t="s">
        <v>285</v>
      </c>
      <c r="I16" s="171"/>
    </row>
    <row r="17" spans="1:9" ht="14.25" customHeight="1">
      <c r="A17" s="159"/>
      <c r="B17" s="155" t="s">
        <v>285</v>
      </c>
      <c r="C17" s="155" t="s">
        <v>674</v>
      </c>
      <c r="D17" s="157" t="s">
        <v>829</v>
      </c>
      <c r="E17" s="155" t="s">
        <v>285</v>
      </c>
      <c r="F17" s="155" t="s">
        <v>286</v>
      </c>
      <c r="G17" s="156" t="s">
        <v>285</v>
      </c>
      <c r="H17" s="156" t="s">
        <v>285</v>
      </c>
      <c r="I17" s="171"/>
    </row>
    <row r="18" spans="1:9" ht="14.25" customHeight="1">
      <c r="A18" s="159"/>
      <c r="B18" s="158" t="s">
        <v>314</v>
      </c>
      <c r="C18" s="158" t="s">
        <v>695</v>
      </c>
      <c r="D18" s="155" t="s">
        <v>854</v>
      </c>
      <c r="E18" s="155" t="s">
        <v>843</v>
      </c>
      <c r="F18" s="155" t="s">
        <v>285</v>
      </c>
      <c r="G18" s="156" t="s">
        <v>285</v>
      </c>
      <c r="H18" s="156" t="s">
        <v>285</v>
      </c>
      <c r="I18" s="171"/>
    </row>
    <row r="19" spans="1:9" ht="14.25" customHeight="1">
      <c r="A19" s="159"/>
      <c r="B19" s="155" t="s">
        <v>285</v>
      </c>
      <c r="C19" s="156" t="s">
        <v>348</v>
      </c>
      <c r="D19" s="155" t="s">
        <v>286</v>
      </c>
      <c r="E19" s="158" t="s">
        <v>13</v>
      </c>
      <c r="F19" s="155" t="s">
        <v>285</v>
      </c>
      <c r="G19" s="156" t="s">
        <v>285</v>
      </c>
      <c r="H19" s="156" t="s">
        <v>285</v>
      </c>
      <c r="I19" s="171"/>
    </row>
    <row r="20" spans="1:9" ht="14.25" customHeight="1">
      <c r="A20" s="159"/>
      <c r="B20" s="158" t="s">
        <v>312</v>
      </c>
      <c r="C20" s="161" t="s">
        <v>8</v>
      </c>
      <c r="D20" s="155" t="s">
        <v>843</v>
      </c>
      <c r="E20" s="156" t="s">
        <v>855</v>
      </c>
      <c r="F20" s="155" t="s">
        <v>285</v>
      </c>
      <c r="G20" s="156" t="s">
        <v>285</v>
      </c>
      <c r="H20" s="156" t="s">
        <v>285</v>
      </c>
      <c r="I20" s="171"/>
    </row>
    <row r="21" spans="1:9" ht="14.25" customHeight="1">
      <c r="A21" s="159"/>
      <c r="B21" s="155" t="s">
        <v>285</v>
      </c>
      <c r="C21" s="155" t="s">
        <v>843</v>
      </c>
      <c r="D21" s="158" t="s">
        <v>13</v>
      </c>
      <c r="E21" s="156" t="s">
        <v>286</v>
      </c>
      <c r="F21" s="155" t="s">
        <v>285</v>
      </c>
      <c r="G21" s="156" t="s">
        <v>285</v>
      </c>
      <c r="H21" s="156" t="s">
        <v>285</v>
      </c>
      <c r="I21" s="171"/>
    </row>
    <row r="22" spans="1:9" ht="14.25" customHeight="1">
      <c r="A22" s="159"/>
      <c r="B22" s="158" t="s">
        <v>311</v>
      </c>
      <c r="C22" s="158" t="s">
        <v>13</v>
      </c>
      <c r="D22" s="156" t="s">
        <v>794</v>
      </c>
      <c r="E22" s="156" t="s">
        <v>285</v>
      </c>
      <c r="F22" s="155" t="s">
        <v>285</v>
      </c>
      <c r="G22" s="154" t="s">
        <v>362</v>
      </c>
      <c r="H22" s="156" t="s">
        <v>285</v>
      </c>
      <c r="I22" s="171"/>
    </row>
    <row r="23" spans="1:9" ht="14.25" customHeight="1">
      <c r="A23" s="159"/>
      <c r="B23" s="155" t="s">
        <v>285</v>
      </c>
      <c r="C23" s="154" t="s">
        <v>817</v>
      </c>
      <c r="D23" s="156" t="s">
        <v>286</v>
      </c>
      <c r="E23" s="156" t="s">
        <v>285</v>
      </c>
      <c r="F23" s="155" t="s">
        <v>285</v>
      </c>
      <c r="G23" s="157" t="s">
        <v>852</v>
      </c>
      <c r="H23" s="156" t="s">
        <v>285</v>
      </c>
      <c r="I23" s="171"/>
    </row>
    <row r="24" spans="1:9" ht="14.25" customHeight="1">
      <c r="A24" s="159"/>
      <c r="B24" s="158" t="s">
        <v>309</v>
      </c>
      <c r="C24" s="157" t="s">
        <v>856</v>
      </c>
      <c r="D24" s="154" t="s">
        <v>817</v>
      </c>
      <c r="E24" s="156" t="s">
        <v>285</v>
      </c>
      <c r="F24" s="155" t="s">
        <v>285</v>
      </c>
      <c r="G24" s="155" t="s">
        <v>718</v>
      </c>
      <c r="H24" s="156" t="s">
        <v>285</v>
      </c>
      <c r="I24" s="171"/>
    </row>
    <row r="25" spans="1:9" ht="14.25" customHeight="1">
      <c r="A25" s="159"/>
      <c r="B25" s="155" t="s">
        <v>285</v>
      </c>
      <c r="C25" s="155" t="s">
        <v>286</v>
      </c>
      <c r="D25" s="157" t="s">
        <v>856</v>
      </c>
      <c r="E25" s="156" t="s">
        <v>285</v>
      </c>
      <c r="F25" s="155" t="s">
        <v>285</v>
      </c>
      <c r="G25" s="155" t="s">
        <v>286</v>
      </c>
      <c r="H25" s="156" t="s">
        <v>285</v>
      </c>
      <c r="I25" s="171"/>
    </row>
    <row r="26" spans="1:9" ht="14.25" customHeight="1">
      <c r="A26" s="159"/>
      <c r="B26" s="158" t="s">
        <v>307</v>
      </c>
      <c r="C26" s="158" t="s">
        <v>403</v>
      </c>
      <c r="D26" s="155" t="s">
        <v>286</v>
      </c>
      <c r="E26" s="154" t="s">
        <v>817</v>
      </c>
      <c r="F26" s="155" t="s">
        <v>285</v>
      </c>
      <c r="G26" s="155" t="s">
        <v>285</v>
      </c>
      <c r="H26" s="156" t="s">
        <v>285</v>
      </c>
      <c r="I26" s="171"/>
    </row>
    <row r="27" spans="1:9" ht="14.25" customHeight="1">
      <c r="A27" s="159"/>
      <c r="B27" s="155" t="s">
        <v>285</v>
      </c>
      <c r="C27" s="156" t="s">
        <v>698</v>
      </c>
      <c r="D27" s="155" t="s">
        <v>286</v>
      </c>
      <c r="E27" s="157" t="s">
        <v>856</v>
      </c>
      <c r="F27" s="155" t="s">
        <v>285</v>
      </c>
      <c r="G27" s="155" t="s">
        <v>285</v>
      </c>
      <c r="H27" s="156" t="s">
        <v>285</v>
      </c>
      <c r="I27" s="171"/>
    </row>
    <row r="28" spans="1:9" ht="14.25" customHeight="1">
      <c r="A28" s="159"/>
      <c r="B28" s="158" t="s">
        <v>306</v>
      </c>
      <c r="C28" s="161" t="s">
        <v>433</v>
      </c>
      <c r="D28" s="155" t="s">
        <v>670</v>
      </c>
      <c r="E28" s="155" t="s">
        <v>857</v>
      </c>
      <c r="F28" s="155" t="s">
        <v>285</v>
      </c>
      <c r="G28" s="155" t="s">
        <v>285</v>
      </c>
      <c r="H28" s="156" t="s">
        <v>285</v>
      </c>
      <c r="I28" s="171"/>
    </row>
    <row r="29" spans="1:9" ht="14.25" customHeight="1">
      <c r="A29" s="159"/>
      <c r="B29" s="155" t="s">
        <v>285</v>
      </c>
      <c r="C29" s="155" t="s">
        <v>670</v>
      </c>
      <c r="D29" s="158" t="s">
        <v>812</v>
      </c>
      <c r="E29" s="155" t="s">
        <v>286</v>
      </c>
      <c r="F29" s="155" t="s">
        <v>285</v>
      </c>
      <c r="G29" s="155" t="s">
        <v>285</v>
      </c>
      <c r="H29" s="156" t="s">
        <v>285</v>
      </c>
      <c r="I29" s="171"/>
    </row>
    <row r="30" spans="1:9" ht="14.25" customHeight="1">
      <c r="A30" s="159"/>
      <c r="B30" s="158" t="s">
        <v>305</v>
      </c>
      <c r="C30" s="158" t="s">
        <v>812</v>
      </c>
      <c r="D30" s="156" t="s">
        <v>858</v>
      </c>
      <c r="E30" s="155" t="s">
        <v>285</v>
      </c>
      <c r="F30" s="153" t="s">
        <v>817</v>
      </c>
      <c r="G30" s="155" t="s">
        <v>285</v>
      </c>
      <c r="H30" s="156" t="s">
        <v>285</v>
      </c>
      <c r="I30" s="171"/>
    </row>
    <row r="31" spans="1:9" ht="14.25" customHeight="1">
      <c r="A31" s="159"/>
      <c r="B31" s="155" t="s">
        <v>285</v>
      </c>
      <c r="C31" s="154" t="s">
        <v>703</v>
      </c>
      <c r="D31" s="156" t="s">
        <v>286</v>
      </c>
      <c r="E31" s="155" t="s">
        <v>285</v>
      </c>
      <c r="F31" s="160" t="s">
        <v>856</v>
      </c>
      <c r="G31" s="155" t="s">
        <v>285</v>
      </c>
      <c r="H31" s="156" t="s">
        <v>285</v>
      </c>
      <c r="I31" s="171"/>
    </row>
    <row r="32" spans="1:9" ht="14.25" customHeight="1">
      <c r="A32" s="159"/>
      <c r="B32" s="158" t="s">
        <v>303</v>
      </c>
      <c r="C32" s="157" t="s">
        <v>677</v>
      </c>
      <c r="D32" s="156" t="s">
        <v>708</v>
      </c>
      <c r="E32" s="155" t="s">
        <v>285</v>
      </c>
      <c r="F32" s="156" t="s">
        <v>357</v>
      </c>
      <c r="G32" s="155" t="s">
        <v>285</v>
      </c>
      <c r="H32" s="156" t="s">
        <v>285</v>
      </c>
      <c r="I32" s="171"/>
    </row>
    <row r="33" spans="1:9" ht="14.25" customHeight="1">
      <c r="A33" s="159"/>
      <c r="B33" s="155" t="s">
        <v>285</v>
      </c>
      <c r="C33" s="155" t="s">
        <v>708</v>
      </c>
      <c r="D33" s="161" t="s">
        <v>710</v>
      </c>
      <c r="E33" s="155" t="s">
        <v>285</v>
      </c>
      <c r="F33" s="156" t="s">
        <v>286</v>
      </c>
      <c r="G33" s="155" t="s">
        <v>285</v>
      </c>
      <c r="H33" s="156" t="s">
        <v>285</v>
      </c>
      <c r="I33" s="171"/>
    </row>
    <row r="34" spans="1:9" ht="14.25" customHeight="1">
      <c r="A34" s="159"/>
      <c r="B34" s="158" t="s">
        <v>301</v>
      </c>
      <c r="C34" s="158" t="s">
        <v>710</v>
      </c>
      <c r="D34" s="155" t="s">
        <v>859</v>
      </c>
      <c r="E34" s="155" t="s">
        <v>728</v>
      </c>
      <c r="F34" s="156" t="s">
        <v>285</v>
      </c>
      <c r="G34" s="155" t="s">
        <v>285</v>
      </c>
      <c r="H34" s="156" t="s">
        <v>285</v>
      </c>
      <c r="I34" s="171"/>
    </row>
    <row r="35" spans="1:9" ht="14.25" customHeight="1">
      <c r="A35" s="159"/>
      <c r="B35" s="155" t="s">
        <v>285</v>
      </c>
      <c r="C35" s="156" t="s">
        <v>728</v>
      </c>
      <c r="D35" s="155" t="s">
        <v>286</v>
      </c>
      <c r="E35" s="158" t="s">
        <v>860</v>
      </c>
      <c r="F35" s="156" t="s">
        <v>285</v>
      </c>
      <c r="G35" s="155" t="s">
        <v>285</v>
      </c>
      <c r="H35" s="156" t="s">
        <v>285</v>
      </c>
      <c r="I35" s="171"/>
    </row>
    <row r="36" spans="1:9" ht="14.25" customHeight="1">
      <c r="A36" s="159"/>
      <c r="B36" s="158" t="s">
        <v>299</v>
      </c>
      <c r="C36" s="161" t="s">
        <v>860</v>
      </c>
      <c r="D36" s="155" t="s">
        <v>728</v>
      </c>
      <c r="E36" s="156" t="s">
        <v>861</v>
      </c>
      <c r="F36" s="156" t="s">
        <v>285</v>
      </c>
      <c r="G36" s="155" t="s">
        <v>285</v>
      </c>
      <c r="H36" s="156" t="s">
        <v>285</v>
      </c>
      <c r="I36" s="171"/>
    </row>
    <row r="37" spans="1:9" ht="14.25" customHeight="1">
      <c r="A37" s="159"/>
      <c r="B37" s="155" t="s">
        <v>285</v>
      </c>
      <c r="C37" s="155" t="s">
        <v>692</v>
      </c>
      <c r="D37" s="158" t="s">
        <v>860</v>
      </c>
      <c r="E37" s="156" t="s">
        <v>286</v>
      </c>
      <c r="F37" s="156" t="s">
        <v>285</v>
      </c>
      <c r="G37" s="155" t="s">
        <v>285</v>
      </c>
      <c r="H37" s="156" t="s">
        <v>285</v>
      </c>
      <c r="I37" s="171"/>
    </row>
    <row r="38" spans="1:9" ht="14.25" customHeight="1">
      <c r="A38" s="159"/>
      <c r="B38" s="158" t="s">
        <v>297</v>
      </c>
      <c r="C38" s="158" t="s">
        <v>815</v>
      </c>
      <c r="D38" s="156" t="s">
        <v>862</v>
      </c>
      <c r="E38" s="156" t="s">
        <v>285</v>
      </c>
      <c r="F38" s="156" t="s">
        <v>285</v>
      </c>
      <c r="G38" s="155" t="s">
        <v>285</v>
      </c>
      <c r="H38" s="154" t="s">
        <v>362</v>
      </c>
      <c r="I38" s="171"/>
    </row>
    <row r="39" spans="1:9" ht="14.25" customHeight="1">
      <c r="A39" s="159"/>
      <c r="B39" s="155" t="s">
        <v>285</v>
      </c>
      <c r="C39" s="156" t="s">
        <v>701</v>
      </c>
      <c r="D39" s="156" t="s">
        <v>286</v>
      </c>
      <c r="E39" s="156" t="s">
        <v>285</v>
      </c>
      <c r="F39" s="156" t="s">
        <v>285</v>
      </c>
      <c r="G39" s="155" t="s">
        <v>285</v>
      </c>
      <c r="H39" s="157" t="s">
        <v>852</v>
      </c>
      <c r="I39" s="171"/>
    </row>
    <row r="40" spans="1:9" ht="14.25" customHeight="1">
      <c r="A40" s="159"/>
      <c r="B40" s="158" t="s">
        <v>428</v>
      </c>
      <c r="C40" s="161" t="s">
        <v>716</v>
      </c>
      <c r="D40" s="156" t="s">
        <v>706</v>
      </c>
      <c r="E40" s="156" t="s">
        <v>285</v>
      </c>
      <c r="F40" s="156" t="s">
        <v>285</v>
      </c>
      <c r="G40" s="155" t="s">
        <v>285</v>
      </c>
      <c r="H40" s="156" t="s">
        <v>9</v>
      </c>
      <c r="I40" s="171"/>
    </row>
    <row r="41" spans="1:9" ht="14.25" customHeight="1">
      <c r="A41" s="159"/>
      <c r="B41" s="155" t="s">
        <v>285</v>
      </c>
      <c r="C41" s="155" t="s">
        <v>706</v>
      </c>
      <c r="D41" s="161" t="s">
        <v>722</v>
      </c>
      <c r="E41" s="156" t="s">
        <v>285</v>
      </c>
      <c r="F41" s="156" t="s">
        <v>285</v>
      </c>
      <c r="G41" s="155" t="s">
        <v>285</v>
      </c>
      <c r="H41" s="156" t="s">
        <v>286</v>
      </c>
      <c r="I41" s="171"/>
    </row>
    <row r="42" spans="1:9" ht="14.25" customHeight="1">
      <c r="A42" s="159"/>
      <c r="B42" s="158" t="s">
        <v>426</v>
      </c>
      <c r="C42" s="158" t="s">
        <v>722</v>
      </c>
      <c r="D42" s="155" t="s">
        <v>863</v>
      </c>
      <c r="E42" s="154" t="s">
        <v>864</v>
      </c>
      <c r="F42" s="156" t="s">
        <v>285</v>
      </c>
      <c r="G42" s="155" t="s">
        <v>285</v>
      </c>
      <c r="H42" s="156" t="s">
        <v>285</v>
      </c>
      <c r="I42" s="171"/>
    </row>
    <row r="43" spans="1:9" ht="14.25" customHeight="1">
      <c r="A43" s="159"/>
      <c r="B43" s="155" t="s">
        <v>285</v>
      </c>
      <c r="C43" s="156" t="s">
        <v>377</v>
      </c>
      <c r="D43" s="155" t="s">
        <v>286</v>
      </c>
      <c r="E43" s="157" t="s">
        <v>687</v>
      </c>
      <c r="F43" s="156" t="s">
        <v>285</v>
      </c>
      <c r="G43" s="155" t="s">
        <v>285</v>
      </c>
      <c r="H43" s="156" t="s">
        <v>285</v>
      </c>
      <c r="I43" s="171"/>
    </row>
    <row r="44" spans="1:9" ht="14.25" customHeight="1">
      <c r="A44" s="159"/>
      <c r="B44" s="158" t="s">
        <v>424</v>
      </c>
      <c r="C44" s="161" t="s">
        <v>419</v>
      </c>
      <c r="D44" s="153" t="s">
        <v>864</v>
      </c>
      <c r="E44" s="155" t="s">
        <v>865</v>
      </c>
      <c r="F44" s="156" t="s">
        <v>285</v>
      </c>
      <c r="G44" s="155" t="s">
        <v>285</v>
      </c>
      <c r="H44" s="156" t="s">
        <v>285</v>
      </c>
      <c r="I44" s="171"/>
    </row>
    <row r="45" spans="1:9" ht="14.25" customHeight="1">
      <c r="A45" s="159"/>
      <c r="B45" s="155" t="s">
        <v>285</v>
      </c>
      <c r="C45" s="153" t="s">
        <v>864</v>
      </c>
      <c r="D45" s="160" t="s">
        <v>687</v>
      </c>
      <c r="E45" s="155" t="s">
        <v>286</v>
      </c>
      <c r="F45" s="156" t="s">
        <v>285</v>
      </c>
      <c r="G45" s="155" t="s">
        <v>285</v>
      </c>
      <c r="H45" s="156" t="s">
        <v>285</v>
      </c>
      <c r="I45" s="171"/>
    </row>
    <row r="46" spans="1:9" ht="14.25" customHeight="1">
      <c r="A46" s="159"/>
      <c r="B46" s="158" t="s">
        <v>422</v>
      </c>
      <c r="C46" s="160" t="s">
        <v>687</v>
      </c>
      <c r="D46" s="156" t="s">
        <v>15</v>
      </c>
      <c r="E46" s="155" t="s">
        <v>285</v>
      </c>
      <c r="F46" s="154" t="s">
        <v>864</v>
      </c>
      <c r="G46" s="155" t="s">
        <v>285</v>
      </c>
      <c r="H46" s="156" t="s">
        <v>285</v>
      </c>
      <c r="I46" s="171"/>
    </row>
    <row r="47" spans="1:9" ht="14.25" customHeight="1">
      <c r="A47" s="159"/>
      <c r="B47" s="155" t="s">
        <v>285</v>
      </c>
      <c r="C47" s="156" t="s">
        <v>714</v>
      </c>
      <c r="D47" s="156" t="s">
        <v>286</v>
      </c>
      <c r="E47" s="155" t="s">
        <v>285</v>
      </c>
      <c r="F47" s="157" t="s">
        <v>687</v>
      </c>
      <c r="G47" s="155" t="s">
        <v>285</v>
      </c>
      <c r="H47" s="156" t="s">
        <v>285</v>
      </c>
      <c r="I47" s="171"/>
    </row>
    <row r="48" spans="1:9" ht="14.25" customHeight="1">
      <c r="A48" s="159"/>
      <c r="B48" s="158" t="s">
        <v>421</v>
      </c>
      <c r="C48" s="161" t="s">
        <v>688</v>
      </c>
      <c r="D48" s="156" t="s">
        <v>364</v>
      </c>
      <c r="E48" s="155" t="s">
        <v>285</v>
      </c>
      <c r="F48" s="155" t="s">
        <v>414</v>
      </c>
      <c r="G48" s="155" t="s">
        <v>285</v>
      </c>
      <c r="H48" s="156" t="s">
        <v>285</v>
      </c>
      <c r="I48" s="171"/>
    </row>
    <row r="49" spans="1:9" ht="14.25" customHeight="1">
      <c r="A49" s="159"/>
      <c r="B49" s="155" t="s">
        <v>285</v>
      </c>
      <c r="C49" s="155" t="s">
        <v>364</v>
      </c>
      <c r="D49" s="161" t="s">
        <v>126</v>
      </c>
      <c r="E49" s="155" t="s">
        <v>285</v>
      </c>
      <c r="F49" s="155" t="s">
        <v>286</v>
      </c>
      <c r="G49" s="155" t="s">
        <v>285</v>
      </c>
      <c r="H49" s="156" t="s">
        <v>285</v>
      </c>
      <c r="I49" s="171"/>
    </row>
    <row r="50" spans="1:9" ht="14.25" customHeight="1">
      <c r="A50" s="159"/>
      <c r="B50" s="158" t="s">
        <v>418</v>
      </c>
      <c r="C50" s="158" t="s">
        <v>126</v>
      </c>
      <c r="D50" s="155" t="s">
        <v>866</v>
      </c>
      <c r="E50" s="153" t="s">
        <v>867</v>
      </c>
      <c r="F50" s="155" t="s">
        <v>285</v>
      </c>
      <c r="G50" s="155" t="s">
        <v>285</v>
      </c>
      <c r="H50" s="156" t="s">
        <v>285</v>
      </c>
      <c r="I50" s="171"/>
    </row>
    <row r="51" spans="1:9" ht="14.25" customHeight="1">
      <c r="A51" s="159"/>
      <c r="B51" s="155" t="s">
        <v>285</v>
      </c>
      <c r="C51" s="156" t="s">
        <v>286</v>
      </c>
      <c r="D51" s="155" t="s">
        <v>286</v>
      </c>
      <c r="E51" s="160" t="s">
        <v>868</v>
      </c>
      <c r="F51" s="155" t="s">
        <v>285</v>
      </c>
      <c r="G51" s="155" t="s">
        <v>285</v>
      </c>
      <c r="H51" s="156" t="s">
        <v>285</v>
      </c>
      <c r="I51" s="171"/>
    </row>
    <row r="52" spans="1:9" ht="14.25" customHeight="1">
      <c r="A52" s="159"/>
      <c r="B52" s="158" t="s">
        <v>417</v>
      </c>
      <c r="C52" s="161" t="s">
        <v>352</v>
      </c>
      <c r="D52" s="153" t="s">
        <v>867</v>
      </c>
      <c r="E52" s="156" t="s">
        <v>453</v>
      </c>
      <c r="F52" s="155" t="s">
        <v>285</v>
      </c>
      <c r="G52" s="155" t="s">
        <v>285</v>
      </c>
      <c r="H52" s="156" t="s">
        <v>285</v>
      </c>
      <c r="I52" s="171"/>
    </row>
    <row r="53" spans="1:9" ht="14.25" customHeight="1">
      <c r="A53" s="159"/>
      <c r="B53" s="155" t="s">
        <v>285</v>
      </c>
      <c r="C53" s="153" t="s">
        <v>867</v>
      </c>
      <c r="D53" s="160" t="s">
        <v>868</v>
      </c>
      <c r="E53" s="156" t="s">
        <v>286</v>
      </c>
      <c r="F53" s="155" t="s">
        <v>285</v>
      </c>
      <c r="G53" s="155" t="s">
        <v>285</v>
      </c>
      <c r="H53" s="156" t="s">
        <v>285</v>
      </c>
      <c r="I53" s="171"/>
    </row>
    <row r="54" spans="1:9" ht="14.25" customHeight="1">
      <c r="A54" s="159"/>
      <c r="B54" s="158" t="s">
        <v>416</v>
      </c>
      <c r="C54" s="160" t="s">
        <v>868</v>
      </c>
      <c r="D54" s="156" t="s">
        <v>286</v>
      </c>
      <c r="E54" s="156" t="s">
        <v>285</v>
      </c>
      <c r="F54" s="155" t="s">
        <v>285</v>
      </c>
      <c r="G54" s="153" t="s">
        <v>869</v>
      </c>
      <c r="H54" s="156" t="s">
        <v>285</v>
      </c>
      <c r="I54" s="171"/>
    </row>
    <row r="55" spans="1:9" ht="14.25" customHeight="1">
      <c r="A55" s="159"/>
      <c r="B55" s="155" t="s">
        <v>285</v>
      </c>
      <c r="C55" s="156" t="s">
        <v>685</v>
      </c>
      <c r="D55" s="156" t="s">
        <v>286</v>
      </c>
      <c r="E55" s="156" t="s">
        <v>285</v>
      </c>
      <c r="F55" s="155" t="s">
        <v>285</v>
      </c>
      <c r="G55" s="160" t="s">
        <v>870</v>
      </c>
      <c r="H55" s="156" t="s">
        <v>285</v>
      </c>
      <c r="I55" s="171"/>
    </row>
    <row r="56" spans="1:9" ht="14.25" customHeight="1">
      <c r="A56" s="159"/>
      <c r="B56" s="158" t="s">
        <v>415</v>
      </c>
      <c r="C56" s="161" t="s">
        <v>16</v>
      </c>
      <c r="D56" s="156" t="s">
        <v>725</v>
      </c>
      <c r="E56" s="156" t="s">
        <v>285</v>
      </c>
      <c r="F56" s="155" t="s">
        <v>285</v>
      </c>
      <c r="G56" s="156" t="s">
        <v>871</v>
      </c>
      <c r="H56" s="156" t="s">
        <v>285</v>
      </c>
      <c r="I56" s="171"/>
    </row>
    <row r="57" spans="1:9" ht="14.25" customHeight="1">
      <c r="A57" s="159"/>
      <c r="B57" s="155" t="s">
        <v>285</v>
      </c>
      <c r="C57" s="155" t="s">
        <v>725</v>
      </c>
      <c r="D57" s="161" t="s">
        <v>355</v>
      </c>
      <c r="E57" s="156" t="s">
        <v>285</v>
      </c>
      <c r="F57" s="155" t="s">
        <v>285</v>
      </c>
      <c r="G57" s="156" t="s">
        <v>286</v>
      </c>
      <c r="H57" s="156" t="s">
        <v>285</v>
      </c>
      <c r="I57" s="171"/>
    </row>
    <row r="58" spans="1:9" ht="14.25" customHeight="1">
      <c r="A58" s="159"/>
      <c r="B58" s="158" t="s">
        <v>413</v>
      </c>
      <c r="C58" s="158" t="s">
        <v>355</v>
      </c>
      <c r="D58" s="155" t="s">
        <v>872</v>
      </c>
      <c r="E58" s="154" t="s">
        <v>668</v>
      </c>
      <c r="F58" s="155" t="s">
        <v>285</v>
      </c>
      <c r="G58" s="156" t="s">
        <v>285</v>
      </c>
      <c r="H58" s="156" t="s">
        <v>285</v>
      </c>
      <c r="I58" s="171"/>
    </row>
    <row r="59" spans="1:9" ht="14.25" customHeight="1">
      <c r="A59" s="159"/>
      <c r="B59" s="155" t="s">
        <v>285</v>
      </c>
      <c r="C59" s="156" t="s">
        <v>693</v>
      </c>
      <c r="D59" s="155" t="s">
        <v>286</v>
      </c>
      <c r="E59" s="157" t="s">
        <v>873</v>
      </c>
      <c r="F59" s="155" t="s">
        <v>285</v>
      </c>
      <c r="G59" s="156" t="s">
        <v>285</v>
      </c>
      <c r="H59" s="156" t="s">
        <v>285</v>
      </c>
      <c r="I59" s="171"/>
    </row>
    <row r="60" spans="1:9" ht="14.25" customHeight="1">
      <c r="A60" s="159"/>
      <c r="B60" s="158" t="s">
        <v>412</v>
      </c>
      <c r="C60" s="161" t="s">
        <v>721</v>
      </c>
      <c r="D60" s="153" t="s">
        <v>668</v>
      </c>
      <c r="E60" s="155" t="s">
        <v>353</v>
      </c>
      <c r="F60" s="155" t="s">
        <v>285</v>
      </c>
      <c r="G60" s="156" t="s">
        <v>285</v>
      </c>
      <c r="H60" s="156" t="s">
        <v>285</v>
      </c>
      <c r="I60" s="171"/>
    </row>
    <row r="61" spans="1:9" ht="14.25" customHeight="1">
      <c r="A61" s="159"/>
      <c r="B61" s="155" t="s">
        <v>285</v>
      </c>
      <c r="C61" s="153" t="s">
        <v>668</v>
      </c>
      <c r="D61" s="160" t="s">
        <v>873</v>
      </c>
      <c r="E61" s="155" t="s">
        <v>286</v>
      </c>
      <c r="F61" s="155" t="s">
        <v>285</v>
      </c>
      <c r="G61" s="156" t="s">
        <v>285</v>
      </c>
      <c r="H61" s="156" t="s">
        <v>285</v>
      </c>
      <c r="I61" s="171"/>
    </row>
    <row r="62" spans="1:9" ht="14.25" customHeight="1">
      <c r="A62" s="159"/>
      <c r="B62" s="158" t="s">
        <v>410</v>
      </c>
      <c r="C62" s="160" t="s">
        <v>873</v>
      </c>
      <c r="D62" s="156" t="s">
        <v>874</v>
      </c>
      <c r="E62" s="155" t="s">
        <v>285</v>
      </c>
      <c r="F62" s="153" t="s">
        <v>869</v>
      </c>
      <c r="G62" s="156" t="s">
        <v>285</v>
      </c>
      <c r="H62" s="156" t="s">
        <v>285</v>
      </c>
      <c r="I62" s="171"/>
    </row>
    <row r="63" spans="1:9" ht="14.25" customHeight="1">
      <c r="A63" s="159"/>
      <c r="B63" s="155" t="s">
        <v>285</v>
      </c>
      <c r="C63" s="156" t="s">
        <v>683</v>
      </c>
      <c r="D63" s="156" t="s">
        <v>286</v>
      </c>
      <c r="E63" s="155" t="s">
        <v>285</v>
      </c>
      <c r="F63" s="160" t="s">
        <v>870</v>
      </c>
      <c r="G63" s="156" t="s">
        <v>285</v>
      </c>
      <c r="H63" s="156" t="s">
        <v>285</v>
      </c>
      <c r="I63" s="171"/>
    </row>
    <row r="64" spans="1:9" ht="14.25" customHeight="1">
      <c r="A64" s="159"/>
      <c r="B64" s="158" t="s">
        <v>409</v>
      </c>
      <c r="C64" s="161" t="s">
        <v>875</v>
      </c>
      <c r="D64" s="156" t="s">
        <v>683</v>
      </c>
      <c r="E64" s="155" t="s">
        <v>285</v>
      </c>
      <c r="F64" s="156" t="s">
        <v>876</v>
      </c>
      <c r="G64" s="156" t="s">
        <v>285</v>
      </c>
      <c r="H64" s="156" t="s">
        <v>285</v>
      </c>
      <c r="I64" s="171"/>
    </row>
    <row r="65" spans="1:9" ht="14.25" customHeight="1">
      <c r="A65" s="159"/>
      <c r="B65" s="155" t="s">
        <v>285</v>
      </c>
      <c r="C65" s="155" t="s">
        <v>682</v>
      </c>
      <c r="D65" s="161" t="s">
        <v>875</v>
      </c>
      <c r="E65" s="155" t="s">
        <v>285</v>
      </c>
      <c r="F65" s="156" t="s">
        <v>286</v>
      </c>
      <c r="G65" s="156" t="s">
        <v>285</v>
      </c>
      <c r="H65" s="156" t="s">
        <v>285</v>
      </c>
      <c r="I65" s="171"/>
    </row>
    <row r="66" spans="1:9" ht="14.25" customHeight="1">
      <c r="A66" s="159"/>
      <c r="B66" s="158" t="s">
        <v>408</v>
      </c>
      <c r="C66" s="158" t="s">
        <v>727</v>
      </c>
      <c r="D66" s="155" t="s">
        <v>877</v>
      </c>
      <c r="E66" s="153" t="s">
        <v>869</v>
      </c>
      <c r="F66" s="156" t="s">
        <v>285</v>
      </c>
      <c r="G66" s="156" t="s">
        <v>285</v>
      </c>
      <c r="H66" s="156" t="s">
        <v>285</v>
      </c>
      <c r="I66" s="171"/>
    </row>
    <row r="67" spans="1:9" ht="14.25" customHeight="1">
      <c r="A67" s="159"/>
      <c r="B67" s="155" t="s">
        <v>285</v>
      </c>
      <c r="C67" s="156" t="s">
        <v>286</v>
      </c>
      <c r="D67" s="155" t="s">
        <v>286</v>
      </c>
      <c r="E67" s="160" t="s">
        <v>870</v>
      </c>
      <c r="F67" s="156" t="s">
        <v>285</v>
      </c>
      <c r="G67" s="156" t="s">
        <v>285</v>
      </c>
      <c r="H67" s="156" t="s">
        <v>285</v>
      </c>
      <c r="I67" s="171"/>
    </row>
    <row r="68" spans="1:9" ht="14.25" customHeight="1">
      <c r="A68" s="159"/>
      <c r="B68" s="158" t="s">
        <v>407</v>
      </c>
      <c r="C68" s="161" t="s">
        <v>336</v>
      </c>
      <c r="D68" s="153" t="s">
        <v>869</v>
      </c>
      <c r="E68" s="156" t="s">
        <v>411</v>
      </c>
      <c r="F68" s="156" t="s">
        <v>285</v>
      </c>
      <c r="G68" s="156" t="s">
        <v>285</v>
      </c>
      <c r="H68" s="156" t="s">
        <v>285</v>
      </c>
      <c r="I68" s="171"/>
    </row>
    <row r="69" spans="1:9" ht="14.25" customHeight="1">
      <c r="A69" s="159"/>
      <c r="B69" s="155" t="s">
        <v>285</v>
      </c>
      <c r="C69" s="153" t="s">
        <v>869</v>
      </c>
      <c r="D69" s="160" t="s">
        <v>870</v>
      </c>
      <c r="E69" s="156" t="s">
        <v>286</v>
      </c>
      <c r="F69" s="156" t="s">
        <v>285</v>
      </c>
      <c r="G69" s="156" t="s">
        <v>285</v>
      </c>
      <c r="H69" s="156" t="s">
        <v>285</v>
      </c>
      <c r="I69" s="170"/>
    </row>
    <row r="70" spans="1:9" ht="14.25" customHeight="1">
      <c r="A70" s="159"/>
      <c r="B70" s="158" t="s">
        <v>406</v>
      </c>
      <c r="C70" s="160" t="s">
        <v>870</v>
      </c>
      <c r="D70" s="156" t="s">
        <v>286</v>
      </c>
      <c r="E70" s="156" t="s">
        <v>285</v>
      </c>
      <c r="F70" s="156" t="s">
        <v>285</v>
      </c>
      <c r="G70" s="156" t="s">
        <v>285</v>
      </c>
      <c r="H70" s="156" t="s">
        <v>285</v>
      </c>
      <c r="I70" s="170"/>
    </row>
    <row r="71" spans="1:9" ht="12.75">
      <c r="A71" s="171"/>
      <c r="B71" s="171"/>
      <c r="C71" s="171"/>
      <c r="D71" s="171"/>
      <c r="E71" s="171"/>
      <c r="F71" s="171"/>
      <c r="G71" s="171"/>
      <c r="H71" s="171"/>
      <c r="I71" s="171"/>
    </row>
    <row r="72" spans="1:9" ht="15">
      <c r="A72" s="171"/>
      <c r="B72" s="171"/>
      <c r="C72" s="170"/>
      <c r="D72" s="170"/>
      <c r="E72" s="171"/>
      <c r="F72" s="171"/>
      <c r="G72" s="171"/>
      <c r="H72" s="171"/>
      <c r="I72" s="171"/>
    </row>
    <row r="73" spans="1:9" ht="15">
      <c r="A73" s="171"/>
      <c r="B73" s="171"/>
      <c r="C73" s="170"/>
      <c r="D73" s="171"/>
      <c r="E73" s="171"/>
      <c r="F73" s="171"/>
      <c r="G73" s="171"/>
      <c r="H73" s="171"/>
      <c r="I73" s="171"/>
    </row>
    <row r="74" spans="1:9" ht="12.75">
      <c r="A74" s="106" t="s">
        <v>285</v>
      </c>
      <c r="B74" s="106" t="s">
        <v>286</v>
      </c>
      <c r="C74" s="106" t="s">
        <v>285</v>
      </c>
      <c r="D74" s="106" t="s">
        <v>286</v>
      </c>
      <c r="E74" s="106" t="s">
        <v>285</v>
      </c>
      <c r="F74" s="106" t="s">
        <v>285</v>
      </c>
      <c r="G74" s="106" t="s">
        <v>285</v>
      </c>
      <c r="H74" s="106" t="s">
        <v>285</v>
      </c>
      <c r="I74" s="106" t="s">
        <v>285</v>
      </c>
    </row>
    <row r="75" spans="1:9" ht="12.75">
      <c r="A75" s="106" t="s">
        <v>285</v>
      </c>
      <c r="B75" s="106" t="s">
        <v>286</v>
      </c>
      <c r="C75" s="106" t="s">
        <v>285</v>
      </c>
      <c r="D75" s="106" t="s">
        <v>285</v>
      </c>
      <c r="E75" s="106" t="s">
        <v>285</v>
      </c>
      <c r="F75" s="106" t="s">
        <v>285</v>
      </c>
      <c r="G75" s="106" t="s">
        <v>285</v>
      </c>
      <c r="H75" s="106" t="s">
        <v>285</v>
      </c>
      <c r="I75" s="106" t="s">
        <v>285</v>
      </c>
    </row>
    <row r="76" spans="2:7" ht="15.75">
      <c r="B76" s="47" t="s">
        <v>28</v>
      </c>
      <c r="C76" s="48"/>
      <c r="D76" s="47"/>
      <c r="E76" s="49"/>
      <c r="F76" s="49"/>
      <c r="G76" s="47" t="s">
        <v>601</v>
      </c>
    </row>
  </sheetData>
  <sheetProtection/>
  <mergeCells count="4">
    <mergeCell ref="A1:H1"/>
    <mergeCell ref="A2:H2"/>
    <mergeCell ref="A3:H3"/>
    <mergeCell ref="A4:H4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geOrder="overThenDown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="80" zoomScaleNormal="80" zoomScalePageLayoutView="0" workbookViewId="0" topLeftCell="A1">
      <selection activeCell="A75" sqref="A75:G75"/>
    </sheetView>
  </sheetViews>
  <sheetFormatPr defaultColWidth="9.140625" defaultRowHeight="15"/>
  <cols>
    <col min="1" max="1" width="1.28515625" style="105" customWidth="1"/>
    <col min="2" max="2" width="4.421875" style="105" customWidth="1"/>
    <col min="3" max="4" width="26.8515625" style="105" customWidth="1"/>
    <col min="5" max="5" width="29.28125" style="105" customWidth="1"/>
    <col min="6" max="6" width="29.00390625" style="105" customWidth="1"/>
    <col min="7" max="7" width="29.7109375" style="105" customWidth="1"/>
    <col min="8" max="8" width="30.28125" style="105" customWidth="1"/>
    <col min="9" max="9" width="26.8515625" style="105" customWidth="1"/>
    <col min="10" max="16384" width="9.140625" style="105" customWidth="1"/>
  </cols>
  <sheetData>
    <row r="1" spans="1:8" ht="22.5" customHeight="1">
      <c r="A1" s="277" t="s">
        <v>663</v>
      </c>
      <c r="B1" s="277"/>
      <c r="C1" s="277"/>
      <c r="D1" s="277"/>
      <c r="E1" s="277"/>
      <c r="F1" s="277"/>
      <c r="G1" s="277"/>
      <c r="H1" s="277"/>
    </row>
    <row r="2" spans="1:8" ht="18.75" customHeight="1">
      <c r="A2" s="293" t="s">
        <v>157</v>
      </c>
      <c r="B2" s="293"/>
      <c r="C2" s="293"/>
      <c r="D2" s="293"/>
      <c r="E2" s="293"/>
      <c r="F2" s="293"/>
      <c r="G2" s="293"/>
      <c r="H2" s="293"/>
    </row>
    <row r="3" spans="1:8" ht="18.75" customHeight="1">
      <c r="A3" s="278" t="s">
        <v>649</v>
      </c>
      <c r="B3" s="278"/>
      <c r="C3" s="278"/>
      <c r="D3" s="278"/>
      <c r="E3" s="278"/>
      <c r="F3" s="278"/>
      <c r="G3" s="278"/>
      <c r="H3" s="278"/>
    </row>
    <row r="4" spans="1:8" ht="18.75">
      <c r="A4" s="278" t="s">
        <v>261</v>
      </c>
      <c r="B4" s="278"/>
      <c r="C4" s="278"/>
      <c r="D4" s="278"/>
      <c r="E4" s="278"/>
      <c r="F4" s="278"/>
      <c r="G4" s="278"/>
      <c r="H4" s="278"/>
    </row>
    <row r="5" spans="1:9" ht="15">
      <c r="A5" s="171"/>
      <c r="B5" s="170"/>
      <c r="C5" s="170"/>
      <c r="D5" s="170"/>
      <c r="E5" s="170"/>
      <c r="F5" s="170"/>
      <c r="G5" s="170"/>
      <c r="H5" s="170"/>
      <c r="I5" s="170"/>
    </row>
    <row r="6" spans="1:9" ht="15">
      <c r="A6" s="171"/>
      <c r="B6" s="171"/>
      <c r="C6" s="170"/>
      <c r="D6" s="171"/>
      <c r="E6" s="171"/>
      <c r="F6" s="171"/>
      <c r="G6" s="171"/>
      <c r="H6" s="171"/>
      <c r="I6" s="171"/>
    </row>
    <row r="7" spans="1:9" ht="15">
      <c r="A7" s="171"/>
      <c r="B7" s="158" t="s">
        <v>285</v>
      </c>
      <c r="C7" s="157" t="s">
        <v>294</v>
      </c>
      <c r="D7" s="157" t="s">
        <v>436</v>
      </c>
      <c r="E7" s="157" t="s">
        <v>293</v>
      </c>
      <c r="F7" s="157" t="s">
        <v>292</v>
      </c>
      <c r="G7" s="157" t="s">
        <v>291</v>
      </c>
      <c r="H7" s="157" t="s">
        <v>290</v>
      </c>
      <c r="I7" s="171"/>
    </row>
    <row r="8" spans="1:9" ht="15">
      <c r="A8" s="171"/>
      <c r="B8" s="155" t="s">
        <v>285</v>
      </c>
      <c r="C8" s="154" t="s">
        <v>878</v>
      </c>
      <c r="D8" s="156" t="s">
        <v>285</v>
      </c>
      <c r="E8" s="156" t="s">
        <v>285</v>
      </c>
      <c r="F8" s="156" t="s">
        <v>285</v>
      </c>
      <c r="G8" s="156" t="s">
        <v>285</v>
      </c>
      <c r="H8" s="156" t="s">
        <v>285</v>
      </c>
      <c r="I8" s="171"/>
    </row>
    <row r="9" spans="1:9" ht="15">
      <c r="A9" s="171"/>
      <c r="B9" s="158" t="s">
        <v>323</v>
      </c>
      <c r="C9" s="157" t="s">
        <v>803</v>
      </c>
      <c r="D9" s="154" t="s">
        <v>878</v>
      </c>
      <c r="E9" s="156" t="s">
        <v>285</v>
      </c>
      <c r="F9" s="156" t="s">
        <v>285</v>
      </c>
      <c r="G9" s="156" t="s">
        <v>285</v>
      </c>
      <c r="H9" s="156" t="s">
        <v>285</v>
      </c>
      <c r="I9" s="171"/>
    </row>
    <row r="10" spans="1:9" ht="15">
      <c r="A10" s="171"/>
      <c r="B10" s="155" t="s">
        <v>285</v>
      </c>
      <c r="C10" s="155" t="s">
        <v>464</v>
      </c>
      <c r="D10" s="157" t="s">
        <v>803</v>
      </c>
      <c r="E10" s="156" t="s">
        <v>285</v>
      </c>
      <c r="F10" s="156" t="s">
        <v>285</v>
      </c>
      <c r="G10" s="156" t="s">
        <v>285</v>
      </c>
      <c r="H10" s="156" t="s">
        <v>285</v>
      </c>
      <c r="I10" s="171"/>
    </row>
    <row r="11" spans="1:9" ht="15">
      <c r="A11" s="171"/>
      <c r="B11" s="158" t="s">
        <v>321</v>
      </c>
      <c r="C11" s="158" t="s">
        <v>455</v>
      </c>
      <c r="D11" s="155" t="s">
        <v>879</v>
      </c>
      <c r="E11" s="154" t="s">
        <v>878</v>
      </c>
      <c r="F11" s="156" t="s">
        <v>285</v>
      </c>
      <c r="G11" s="156" t="s">
        <v>285</v>
      </c>
      <c r="H11" s="156" t="s">
        <v>285</v>
      </c>
      <c r="I11" s="171"/>
    </row>
    <row r="12" spans="1:9" ht="15">
      <c r="A12" s="171"/>
      <c r="B12" s="155" t="s">
        <v>285</v>
      </c>
      <c r="C12" s="156" t="s">
        <v>5</v>
      </c>
      <c r="D12" s="155" t="s">
        <v>286</v>
      </c>
      <c r="E12" s="157" t="s">
        <v>803</v>
      </c>
      <c r="F12" s="156" t="s">
        <v>285</v>
      </c>
      <c r="G12" s="156" t="s">
        <v>285</v>
      </c>
      <c r="H12" s="156" t="s">
        <v>285</v>
      </c>
      <c r="I12" s="171"/>
    </row>
    <row r="13" spans="1:9" ht="12.75">
      <c r="A13" s="171"/>
      <c r="B13" s="158" t="s">
        <v>320</v>
      </c>
      <c r="C13" s="161" t="s">
        <v>786</v>
      </c>
      <c r="D13" s="155" t="s">
        <v>5</v>
      </c>
      <c r="E13" s="155" t="s">
        <v>0</v>
      </c>
      <c r="F13" s="156" t="s">
        <v>285</v>
      </c>
      <c r="G13" s="156" t="s">
        <v>285</v>
      </c>
      <c r="H13" s="156" t="s">
        <v>285</v>
      </c>
      <c r="I13" s="171"/>
    </row>
    <row r="14" spans="1:9" ht="12.75">
      <c r="A14" s="171"/>
      <c r="B14" s="155" t="s">
        <v>285</v>
      </c>
      <c r="C14" s="155" t="s">
        <v>744</v>
      </c>
      <c r="D14" s="158" t="s">
        <v>786</v>
      </c>
      <c r="E14" s="155" t="s">
        <v>286</v>
      </c>
      <c r="F14" s="156" t="s">
        <v>285</v>
      </c>
      <c r="G14" s="156" t="s">
        <v>285</v>
      </c>
      <c r="H14" s="156" t="s">
        <v>285</v>
      </c>
      <c r="I14" s="171"/>
    </row>
    <row r="15" spans="1:9" ht="15">
      <c r="A15" s="171"/>
      <c r="B15" s="158" t="s">
        <v>318</v>
      </c>
      <c r="C15" s="158" t="s">
        <v>781</v>
      </c>
      <c r="D15" s="156" t="s">
        <v>767</v>
      </c>
      <c r="E15" s="155" t="s">
        <v>285</v>
      </c>
      <c r="F15" s="154" t="s">
        <v>878</v>
      </c>
      <c r="G15" s="156" t="s">
        <v>285</v>
      </c>
      <c r="H15" s="156" t="s">
        <v>285</v>
      </c>
      <c r="I15" s="171"/>
    </row>
    <row r="16" spans="1:9" ht="15">
      <c r="A16" s="171"/>
      <c r="B16" s="155" t="s">
        <v>285</v>
      </c>
      <c r="C16" s="154" t="s">
        <v>19</v>
      </c>
      <c r="D16" s="156" t="s">
        <v>286</v>
      </c>
      <c r="E16" s="155" t="s">
        <v>285</v>
      </c>
      <c r="F16" s="157" t="s">
        <v>803</v>
      </c>
      <c r="G16" s="156" t="s">
        <v>285</v>
      </c>
      <c r="H16" s="156" t="s">
        <v>285</v>
      </c>
      <c r="I16" s="171"/>
    </row>
    <row r="17" spans="1:9" ht="15">
      <c r="A17" s="171"/>
      <c r="B17" s="158" t="s">
        <v>316</v>
      </c>
      <c r="C17" s="157" t="s">
        <v>6</v>
      </c>
      <c r="D17" s="156" t="s">
        <v>808</v>
      </c>
      <c r="E17" s="155" t="s">
        <v>285</v>
      </c>
      <c r="F17" s="155" t="s">
        <v>420</v>
      </c>
      <c r="G17" s="156" t="s">
        <v>285</v>
      </c>
      <c r="H17" s="156" t="s">
        <v>285</v>
      </c>
      <c r="I17" s="171"/>
    </row>
    <row r="18" spans="1:9" ht="12.75">
      <c r="A18" s="171"/>
      <c r="B18" s="155" t="s">
        <v>285</v>
      </c>
      <c r="C18" s="155" t="s">
        <v>808</v>
      </c>
      <c r="D18" s="161" t="s">
        <v>769</v>
      </c>
      <c r="E18" s="155" t="s">
        <v>285</v>
      </c>
      <c r="F18" s="155" t="s">
        <v>286</v>
      </c>
      <c r="G18" s="156" t="s">
        <v>285</v>
      </c>
      <c r="H18" s="156" t="s">
        <v>285</v>
      </c>
      <c r="I18" s="171"/>
    </row>
    <row r="19" spans="1:9" ht="12.75">
      <c r="A19" s="171"/>
      <c r="B19" s="158" t="s">
        <v>314</v>
      </c>
      <c r="C19" s="158" t="s">
        <v>769</v>
      </c>
      <c r="D19" s="155" t="s">
        <v>390</v>
      </c>
      <c r="E19" s="155" t="s">
        <v>808</v>
      </c>
      <c r="F19" s="155" t="s">
        <v>285</v>
      </c>
      <c r="G19" s="156" t="s">
        <v>285</v>
      </c>
      <c r="H19" s="156" t="s">
        <v>285</v>
      </c>
      <c r="I19" s="171"/>
    </row>
    <row r="20" spans="1:9" ht="12.75">
      <c r="A20" s="171"/>
      <c r="B20" s="155" t="s">
        <v>285</v>
      </c>
      <c r="C20" s="156" t="s">
        <v>738</v>
      </c>
      <c r="D20" s="155" t="s">
        <v>286</v>
      </c>
      <c r="E20" s="158" t="s">
        <v>769</v>
      </c>
      <c r="F20" s="155" t="s">
        <v>285</v>
      </c>
      <c r="G20" s="156" t="s">
        <v>285</v>
      </c>
      <c r="H20" s="156" t="s">
        <v>285</v>
      </c>
      <c r="I20" s="171"/>
    </row>
    <row r="21" spans="1:9" ht="12.75">
      <c r="A21" s="171"/>
      <c r="B21" s="158" t="s">
        <v>312</v>
      </c>
      <c r="C21" s="161" t="s">
        <v>753</v>
      </c>
      <c r="D21" s="155" t="s">
        <v>443</v>
      </c>
      <c r="E21" s="156" t="s">
        <v>880</v>
      </c>
      <c r="F21" s="155" t="s">
        <v>285</v>
      </c>
      <c r="G21" s="156" t="s">
        <v>285</v>
      </c>
      <c r="H21" s="156" t="s">
        <v>285</v>
      </c>
      <c r="I21" s="171"/>
    </row>
    <row r="22" spans="1:9" ht="12.75">
      <c r="A22" s="171"/>
      <c r="B22" s="155" t="s">
        <v>285</v>
      </c>
      <c r="C22" s="155" t="s">
        <v>443</v>
      </c>
      <c r="D22" s="158" t="s">
        <v>819</v>
      </c>
      <c r="E22" s="156" t="s">
        <v>286</v>
      </c>
      <c r="F22" s="155" t="s">
        <v>285</v>
      </c>
      <c r="G22" s="156" t="s">
        <v>285</v>
      </c>
      <c r="H22" s="156" t="s">
        <v>285</v>
      </c>
      <c r="I22" s="171"/>
    </row>
    <row r="23" spans="1:9" ht="15">
      <c r="A23" s="171"/>
      <c r="B23" s="158" t="s">
        <v>311</v>
      </c>
      <c r="C23" s="158" t="s">
        <v>819</v>
      </c>
      <c r="D23" s="156" t="s">
        <v>881</v>
      </c>
      <c r="E23" s="156" t="s">
        <v>285</v>
      </c>
      <c r="F23" s="155" t="s">
        <v>285</v>
      </c>
      <c r="G23" s="154" t="s">
        <v>878</v>
      </c>
      <c r="H23" s="156" t="s">
        <v>285</v>
      </c>
      <c r="I23" s="171"/>
    </row>
    <row r="24" spans="1:9" ht="15">
      <c r="A24" s="171"/>
      <c r="B24" s="155" t="s">
        <v>285</v>
      </c>
      <c r="C24" s="154" t="s">
        <v>882</v>
      </c>
      <c r="D24" s="156" t="s">
        <v>286</v>
      </c>
      <c r="E24" s="156" t="s">
        <v>285</v>
      </c>
      <c r="F24" s="155" t="s">
        <v>285</v>
      </c>
      <c r="G24" s="157" t="s">
        <v>803</v>
      </c>
      <c r="H24" s="156" t="s">
        <v>285</v>
      </c>
      <c r="I24" s="171"/>
    </row>
    <row r="25" spans="1:9" ht="15">
      <c r="A25" s="171"/>
      <c r="B25" s="158" t="s">
        <v>309</v>
      </c>
      <c r="C25" s="157" t="s">
        <v>784</v>
      </c>
      <c r="D25" s="154" t="s">
        <v>882</v>
      </c>
      <c r="E25" s="156" t="s">
        <v>285</v>
      </c>
      <c r="F25" s="155" t="s">
        <v>285</v>
      </c>
      <c r="G25" s="155" t="s">
        <v>21</v>
      </c>
      <c r="H25" s="156" t="s">
        <v>285</v>
      </c>
      <c r="I25" s="171"/>
    </row>
    <row r="26" spans="1:9" ht="15">
      <c r="A26" s="171"/>
      <c r="B26" s="155" t="s">
        <v>285</v>
      </c>
      <c r="C26" s="155" t="s">
        <v>454</v>
      </c>
      <c r="D26" s="157" t="s">
        <v>784</v>
      </c>
      <c r="E26" s="156" t="s">
        <v>285</v>
      </c>
      <c r="F26" s="155" t="s">
        <v>285</v>
      </c>
      <c r="G26" s="155" t="s">
        <v>286</v>
      </c>
      <c r="H26" s="156" t="s">
        <v>285</v>
      </c>
      <c r="I26" s="171"/>
    </row>
    <row r="27" spans="1:9" ht="15">
      <c r="A27" s="171"/>
      <c r="B27" s="158" t="s">
        <v>307</v>
      </c>
      <c r="C27" s="158" t="s">
        <v>736</v>
      </c>
      <c r="D27" s="155" t="s">
        <v>718</v>
      </c>
      <c r="E27" s="154" t="s">
        <v>882</v>
      </c>
      <c r="F27" s="155" t="s">
        <v>285</v>
      </c>
      <c r="G27" s="155" t="s">
        <v>285</v>
      </c>
      <c r="H27" s="156" t="s">
        <v>285</v>
      </c>
      <c r="I27" s="171"/>
    </row>
    <row r="28" spans="1:9" ht="15">
      <c r="A28" s="171"/>
      <c r="B28" s="155" t="s">
        <v>285</v>
      </c>
      <c r="C28" s="156" t="s">
        <v>743</v>
      </c>
      <c r="D28" s="155" t="s">
        <v>286</v>
      </c>
      <c r="E28" s="157" t="s">
        <v>784</v>
      </c>
      <c r="F28" s="155" t="s">
        <v>285</v>
      </c>
      <c r="G28" s="155" t="s">
        <v>285</v>
      </c>
      <c r="H28" s="156" t="s">
        <v>285</v>
      </c>
      <c r="I28" s="171"/>
    </row>
    <row r="29" spans="1:9" ht="12.75">
      <c r="A29" s="171"/>
      <c r="B29" s="158" t="s">
        <v>306</v>
      </c>
      <c r="C29" s="161" t="s">
        <v>766</v>
      </c>
      <c r="D29" s="155" t="s">
        <v>775</v>
      </c>
      <c r="E29" s="155" t="s">
        <v>883</v>
      </c>
      <c r="F29" s="155" t="s">
        <v>285</v>
      </c>
      <c r="G29" s="155" t="s">
        <v>285</v>
      </c>
      <c r="H29" s="156" t="s">
        <v>285</v>
      </c>
      <c r="I29" s="171"/>
    </row>
    <row r="30" spans="1:9" ht="12.75">
      <c r="A30" s="171"/>
      <c r="B30" s="155" t="s">
        <v>285</v>
      </c>
      <c r="C30" s="155" t="s">
        <v>775</v>
      </c>
      <c r="D30" s="158" t="s">
        <v>750</v>
      </c>
      <c r="E30" s="155" t="s">
        <v>286</v>
      </c>
      <c r="F30" s="155" t="s">
        <v>285</v>
      </c>
      <c r="G30" s="155" t="s">
        <v>285</v>
      </c>
      <c r="H30" s="156" t="s">
        <v>285</v>
      </c>
      <c r="I30" s="171"/>
    </row>
    <row r="31" spans="1:9" ht="15">
      <c r="A31" s="171"/>
      <c r="B31" s="158" t="s">
        <v>305</v>
      </c>
      <c r="C31" s="158" t="s">
        <v>750</v>
      </c>
      <c r="D31" s="156" t="s">
        <v>366</v>
      </c>
      <c r="E31" s="155" t="s">
        <v>285</v>
      </c>
      <c r="F31" s="153" t="s">
        <v>882</v>
      </c>
      <c r="G31" s="155" t="s">
        <v>285</v>
      </c>
      <c r="H31" s="156" t="s">
        <v>285</v>
      </c>
      <c r="I31" s="171"/>
    </row>
    <row r="32" spans="1:9" ht="15">
      <c r="A32" s="171"/>
      <c r="B32" s="155" t="s">
        <v>285</v>
      </c>
      <c r="C32" s="154" t="s">
        <v>884</v>
      </c>
      <c r="D32" s="156" t="s">
        <v>286</v>
      </c>
      <c r="E32" s="155" t="s">
        <v>285</v>
      </c>
      <c r="F32" s="160" t="s">
        <v>784</v>
      </c>
      <c r="G32" s="155" t="s">
        <v>285</v>
      </c>
      <c r="H32" s="156" t="s">
        <v>285</v>
      </c>
      <c r="I32" s="171"/>
    </row>
    <row r="33" spans="1:9" ht="15">
      <c r="A33" s="171"/>
      <c r="B33" s="158" t="s">
        <v>303</v>
      </c>
      <c r="C33" s="157" t="s">
        <v>840</v>
      </c>
      <c r="D33" s="154" t="s">
        <v>884</v>
      </c>
      <c r="E33" s="155" t="s">
        <v>285</v>
      </c>
      <c r="F33" s="156" t="s">
        <v>14</v>
      </c>
      <c r="G33" s="155" t="s">
        <v>285</v>
      </c>
      <c r="H33" s="156" t="s">
        <v>285</v>
      </c>
      <c r="I33" s="171"/>
    </row>
    <row r="34" spans="1:9" ht="15">
      <c r="A34" s="171"/>
      <c r="B34" s="155" t="s">
        <v>285</v>
      </c>
      <c r="C34" s="155" t="s">
        <v>839</v>
      </c>
      <c r="D34" s="157" t="s">
        <v>840</v>
      </c>
      <c r="E34" s="155" t="s">
        <v>285</v>
      </c>
      <c r="F34" s="156" t="s">
        <v>286</v>
      </c>
      <c r="G34" s="155" t="s">
        <v>285</v>
      </c>
      <c r="H34" s="156" t="s">
        <v>285</v>
      </c>
      <c r="I34" s="171"/>
    </row>
    <row r="35" spans="1:9" ht="15">
      <c r="A35" s="171"/>
      <c r="B35" s="158" t="s">
        <v>301</v>
      </c>
      <c r="C35" s="158" t="s">
        <v>759</v>
      </c>
      <c r="D35" s="155" t="s">
        <v>885</v>
      </c>
      <c r="E35" s="153" t="s">
        <v>884</v>
      </c>
      <c r="F35" s="156" t="s">
        <v>285</v>
      </c>
      <c r="G35" s="155" t="s">
        <v>285</v>
      </c>
      <c r="H35" s="156" t="s">
        <v>285</v>
      </c>
      <c r="I35" s="171"/>
    </row>
    <row r="36" spans="1:9" ht="15">
      <c r="A36" s="171"/>
      <c r="B36" s="155" t="s">
        <v>285</v>
      </c>
      <c r="C36" s="156" t="s">
        <v>761</v>
      </c>
      <c r="D36" s="155" t="s">
        <v>286</v>
      </c>
      <c r="E36" s="160" t="s">
        <v>840</v>
      </c>
      <c r="F36" s="156" t="s">
        <v>285</v>
      </c>
      <c r="G36" s="155" t="s">
        <v>285</v>
      </c>
      <c r="H36" s="156" t="s">
        <v>285</v>
      </c>
      <c r="I36" s="171"/>
    </row>
    <row r="37" spans="1:9" ht="12.75">
      <c r="A37" s="171"/>
      <c r="B37" s="158" t="s">
        <v>299</v>
      </c>
      <c r="C37" s="161" t="s">
        <v>782</v>
      </c>
      <c r="D37" s="155" t="s">
        <v>793</v>
      </c>
      <c r="E37" s="156" t="s">
        <v>886</v>
      </c>
      <c r="F37" s="156" t="s">
        <v>285</v>
      </c>
      <c r="G37" s="155" t="s">
        <v>285</v>
      </c>
      <c r="H37" s="156" t="s">
        <v>285</v>
      </c>
      <c r="I37" s="171"/>
    </row>
    <row r="38" spans="1:9" ht="12.75">
      <c r="A38" s="171"/>
      <c r="B38" s="155" t="s">
        <v>285</v>
      </c>
      <c r="C38" s="155" t="s">
        <v>793</v>
      </c>
      <c r="D38" s="158" t="s">
        <v>742</v>
      </c>
      <c r="E38" s="156" t="s">
        <v>286</v>
      </c>
      <c r="F38" s="156" t="s">
        <v>285</v>
      </c>
      <c r="G38" s="155" t="s">
        <v>285</v>
      </c>
      <c r="H38" s="156" t="s">
        <v>285</v>
      </c>
      <c r="I38" s="171"/>
    </row>
    <row r="39" spans="1:9" ht="15">
      <c r="A39" s="171"/>
      <c r="B39" s="158" t="s">
        <v>297</v>
      </c>
      <c r="C39" s="158" t="s">
        <v>742</v>
      </c>
      <c r="D39" s="156" t="s">
        <v>448</v>
      </c>
      <c r="E39" s="156" t="s">
        <v>285</v>
      </c>
      <c r="F39" s="156" t="s">
        <v>285</v>
      </c>
      <c r="G39" s="155" t="s">
        <v>285</v>
      </c>
      <c r="H39" s="154" t="s">
        <v>887</v>
      </c>
      <c r="I39" s="171"/>
    </row>
    <row r="40" spans="1:9" ht="15">
      <c r="A40" s="171"/>
      <c r="B40" s="155" t="s">
        <v>285</v>
      </c>
      <c r="C40" s="156" t="s">
        <v>888</v>
      </c>
      <c r="D40" s="156" t="s">
        <v>286</v>
      </c>
      <c r="E40" s="156" t="s">
        <v>285</v>
      </c>
      <c r="F40" s="156" t="s">
        <v>285</v>
      </c>
      <c r="G40" s="155" t="s">
        <v>285</v>
      </c>
      <c r="H40" s="157" t="s">
        <v>468</v>
      </c>
      <c r="I40" s="171"/>
    </row>
    <row r="41" spans="1:9" ht="12.75">
      <c r="A41" s="171"/>
      <c r="B41" s="158" t="s">
        <v>428</v>
      </c>
      <c r="C41" s="161" t="s">
        <v>778</v>
      </c>
      <c r="D41" s="156" t="s">
        <v>460</v>
      </c>
      <c r="E41" s="156" t="s">
        <v>285</v>
      </c>
      <c r="F41" s="156" t="s">
        <v>285</v>
      </c>
      <c r="G41" s="155" t="s">
        <v>285</v>
      </c>
      <c r="H41" s="156" t="s">
        <v>889</v>
      </c>
      <c r="I41" s="171"/>
    </row>
    <row r="42" spans="1:9" ht="12.75">
      <c r="A42" s="171"/>
      <c r="B42" s="155" t="s">
        <v>285</v>
      </c>
      <c r="C42" s="155" t="s">
        <v>460</v>
      </c>
      <c r="D42" s="161" t="s">
        <v>482</v>
      </c>
      <c r="E42" s="156" t="s">
        <v>285</v>
      </c>
      <c r="F42" s="156" t="s">
        <v>285</v>
      </c>
      <c r="G42" s="155" t="s">
        <v>285</v>
      </c>
      <c r="H42" s="156" t="s">
        <v>286</v>
      </c>
      <c r="I42" s="171"/>
    </row>
    <row r="43" spans="1:9" ht="15">
      <c r="A43" s="171"/>
      <c r="B43" s="158" t="s">
        <v>426</v>
      </c>
      <c r="C43" s="158" t="s">
        <v>482</v>
      </c>
      <c r="D43" s="155" t="s">
        <v>360</v>
      </c>
      <c r="E43" s="154" t="s">
        <v>887</v>
      </c>
      <c r="F43" s="156" t="s">
        <v>285</v>
      </c>
      <c r="G43" s="155" t="s">
        <v>285</v>
      </c>
      <c r="H43" s="156" t="s">
        <v>285</v>
      </c>
      <c r="I43" s="171"/>
    </row>
    <row r="44" spans="1:9" ht="15">
      <c r="A44" s="171"/>
      <c r="B44" s="155" t="s">
        <v>285</v>
      </c>
      <c r="C44" s="156" t="s">
        <v>474</v>
      </c>
      <c r="D44" s="155" t="s">
        <v>286</v>
      </c>
      <c r="E44" s="157" t="s">
        <v>468</v>
      </c>
      <c r="F44" s="156" t="s">
        <v>285</v>
      </c>
      <c r="G44" s="155" t="s">
        <v>285</v>
      </c>
      <c r="H44" s="156" t="s">
        <v>285</v>
      </c>
      <c r="I44" s="171"/>
    </row>
    <row r="45" spans="1:9" ht="30">
      <c r="A45" s="171"/>
      <c r="B45" s="158" t="s">
        <v>424</v>
      </c>
      <c r="C45" s="161" t="s">
        <v>478</v>
      </c>
      <c r="D45" s="153" t="s">
        <v>887</v>
      </c>
      <c r="E45" s="155" t="s">
        <v>890</v>
      </c>
      <c r="F45" s="156" t="s">
        <v>285</v>
      </c>
      <c r="G45" s="155" t="s">
        <v>285</v>
      </c>
      <c r="H45" s="156" t="s">
        <v>285</v>
      </c>
      <c r="I45" s="171"/>
    </row>
    <row r="46" spans="1:9" ht="30">
      <c r="A46" s="171"/>
      <c r="B46" s="155" t="s">
        <v>285</v>
      </c>
      <c r="C46" s="153" t="s">
        <v>887</v>
      </c>
      <c r="D46" s="160" t="s">
        <v>468</v>
      </c>
      <c r="E46" s="155" t="s">
        <v>286</v>
      </c>
      <c r="F46" s="156" t="s">
        <v>285</v>
      </c>
      <c r="G46" s="155" t="s">
        <v>285</v>
      </c>
      <c r="H46" s="156" t="s">
        <v>285</v>
      </c>
      <c r="I46" s="171"/>
    </row>
    <row r="47" spans="1:9" ht="15">
      <c r="A47" s="171"/>
      <c r="B47" s="158" t="s">
        <v>422</v>
      </c>
      <c r="C47" s="160" t="s">
        <v>468</v>
      </c>
      <c r="D47" s="156" t="s">
        <v>891</v>
      </c>
      <c r="E47" s="155" t="s">
        <v>285</v>
      </c>
      <c r="F47" s="154" t="s">
        <v>887</v>
      </c>
      <c r="G47" s="155" t="s">
        <v>285</v>
      </c>
      <c r="H47" s="156" t="s">
        <v>285</v>
      </c>
      <c r="I47" s="171"/>
    </row>
    <row r="48" spans="1:9" ht="15">
      <c r="A48" s="171"/>
      <c r="B48" s="155" t="s">
        <v>285</v>
      </c>
      <c r="C48" s="156" t="s">
        <v>804</v>
      </c>
      <c r="D48" s="156" t="s">
        <v>286</v>
      </c>
      <c r="E48" s="155" t="s">
        <v>285</v>
      </c>
      <c r="F48" s="157" t="s">
        <v>468</v>
      </c>
      <c r="G48" s="155" t="s">
        <v>285</v>
      </c>
      <c r="H48" s="156" t="s">
        <v>285</v>
      </c>
      <c r="I48" s="171"/>
    </row>
    <row r="49" spans="1:9" ht="12.75">
      <c r="A49" s="171"/>
      <c r="B49" s="158" t="s">
        <v>421</v>
      </c>
      <c r="C49" s="161" t="s">
        <v>1</v>
      </c>
      <c r="D49" s="156" t="s">
        <v>804</v>
      </c>
      <c r="E49" s="155" t="s">
        <v>285</v>
      </c>
      <c r="F49" s="155" t="s">
        <v>480</v>
      </c>
      <c r="G49" s="155" t="s">
        <v>285</v>
      </c>
      <c r="H49" s="156" t="s">
        <v>285</v>
      </c>
      <c r="I49" s="171"/>
    </row>
    <row r="50" spans="1:9" ht="12.75">
      <c r="A50" s="171"/>
      <c r="B50" s="155" t="s">
        <v>285</v>
      </c>
      <c r="C50" s="155" t="s">
        <v>730</v>
      </c>
      <c r="D50" s="161" t="s">
        <v>1</v>
      </c>
      <c r="E50" s="155" t="s">
        <v>285</v>
      </c>
      <c r="F50" s="155" t="s">
        <v>286</v>
      </c>
      <c r="G50" s="155" t="s">
        <v>285</v>
      </c>
      <c r="H50" s="156" t="s">
        <v>285</v>
      </c>
      <c r="I50" s="171"/>
    </row>
    <row r="51" spans="1:9" ht="15">
      <c r="A51" s="171"/>
      <c r="B51" s="158" t="s">
        <v>418</v>
      </c>
      <c r="C51" s="158" t="s">
        <v>446</v>
      </c>
      <c r="D51" s="155" t="s">
        <v>0</v>
      </c>
      <c r="E51" s="153" t="s">
        <v>892</v>
      </c>
      <c r="F51" s="155" t="s">
        <v>285</v>
      </c>
      <c r="G51" s="155" t="s">
        <v>285</v>
      </c>
      <c r="H51" s="156" t="s">
        <v>285</v>
      </c>
      <c r="I51" s="171"/>
    </row>
    <row r="52" spans="1:9" ht="15">
      <c r="A52" s="171"/>
      <c r="B52" s="155" t="s">
        <v>285</v>
      </c>
      <c r="C52" s="156" t="s">
        <v>774</v>
      </c>
      <c r="D52" s="155" t="s">
        <v>286</v>
      </c>
      <c r="E52" s="160" t="s">
        <v>469</v>
      </c>
      <c r="F52" s="155" t="s">
        <v>285</v>
      </c>
      <c r="G52" s="155" t="s">
        <v>285</v>
      </c>
      <c r="H52" s="156" t="s">
        <v>285</v>
      </c>
      <c r="I52" s="171"/>
    </row>
    <row r="53" spans="1:9" ht="15">
      <c r="A53" s="171"/>
      <c r="B53" s="158" t="s">
        <v>417</v>
      </c>
      <c r="C53" s="161" t="s">
        <v>2</v>
      </c>
      <c r="D53" s="153" t="s">
        <v>892</v>
      </c>
      <c r="E53" s="156" t="s">
        <v>893</v>
      </c>
      <c r="F53" s="155" t="s">
        <v>285</v>
      </c>
      <c r="G53" s="155" t="s">
        <v>285</v>
      </c>
      <c r="H53" s="156" t="s">
        <v>285</v>
      </c>
      <c r="I53" s="171"/>
    </row>
    <row r="54" spans="1:9" ht="15">
      <c r="A54" s="171"/>
      <c r="B54" s="155" t="s">
        <v>285</v>
      </c>
      <c r="C54" s="153" t="s">
        <v>892</v>
      </c>
      <c r="D54" s="160" t="s">
        <v>469</v>
      </c>
      <c r="E54" s="156" t="s">
        <v>286</v>
      </c>
      <c r="F54" s="155" t="s">
        <v>285</v>
      </c>
      <c r="G54" s="155" t="s">
        <v>285</v>
      </c>
      <c r="H54" s="156" t="s">
        <v>285</v>
      </c>
      <c r="I54" s="171"/>
    </row>
    <row r="55" spans="1:9" ht="15">
      <c r="A55" s="171"/>
      <c r="B55" s="158" t="s">
        <v>416</v>
      </c>
      <c r="C55" s="160" t="s">
        <v>469</v>
      </c>
      <c r="D55" s="156" t="s">
        <v>340</v>
      </c>
      <c r="E55" s="156" t="s">
        <v>285</v>
      </c>
      <c r="F55" s="155" t="s">
        <v>285</v>
      </c>
      <c r="G55" s="153" t="s">
        <v>887</v>
      </c>
      <c r="H55" s="156" t="s">
        <v>285</v>
      </c>
      <c r="I55" s="171"/>
    </row>
    <row r="56" spans="1:9" ht="15">
      <c r="A56" s="171"/>
      <c r="B56" s="155" t="s">
        <v>285</v>
      </c>
      <c r="C56" s="156" t="s">
        <v>806</v>
      </c>
      <c r="D56" s="156" t="s">
        <v>286</v>
      </c>
      <c r="E56" s="156" t="s">
        <v>285</v>
      </c>
      <c r="F56" s="155" t="s">
        <v>285</v>
      </c>
      <c r="G56" s="160" t="s">
        <v>468</v>
      </c>
      <c r="H56" s="156" t="s">
        <v>285</v>
      </c>
      <c r="I56" s="171"/>
    </row>
    <row r="57" spans="1:9" ht="12.75">
      <c r="A57" s="171"/>
      <c r="B57" s="158" t="s">
        <v>415</v>
      </c>
      <c r="C57" s="161" t="s">
        <v>472</v>
      </c>
      <c r="D57" s="156" t="s">
        <v>806</v>
      </c>
      <c r="E57" s="156" t="s">
        <v>285</v>
      </c>
      <c r="F57" s="155" t="s">
        <v>285</v>
      </c>
      <c r="G57" s="156" t="s">
        <v>349</v>
      </c>
      <c r="H57" s="156" t="s">
        <v>285</v>
      </c>
      <c r="I57" s="171"/>
    </row>
    <row r="58" spans="1:9" ht="12.75">
      <c r="A58" s="171"/>
      <c r="B58" s="155" t="s">
        <v>285</v>
      </c>
      <c r="C58" s="155" t="s">
        <v>757</v>
      </c>
      <c r="D58" s="161" t="s">
        <v>472</v>
      </c>
      <c r="E58" s="156" t="s">
        <v>285</v>
      </c>
      <c r="F58" s="155" t="s">
        <v>285</v>
      </c>
      <c r="G58" s="156" t="s">
        <v>286</v>
      </c>
      <c r="H58" s="156" t="s">
        <v>285</v>
      </c>
      <c r="I58" s="171"/>
    </row>
    <row r="59" spans="1:9" ht="15">
      <c r="A59" s="171"/>
      <c r="B59" s="158" t="s">
        <v>413</v>
      </c>
      <c r="C59" s="158" t="s">
        <v>796</v>
      </c>
      <c r="D59" s="155" t="s">
        <v>380</v>
      </c>
      <c r="E59" s="154" t="s">
        <v>450</v>
      </c>
      <c r="F59" s="155" t="s">
        <v>285</v>
      </c>
      <c r="G59" s="156" t="s">
        <v>285</v>
      </c>
      <c r="H59" s="156" t="s">
        <v>285</v>
      </c>
      <c r="I59" s="171"/>
    </row>
    <row r="60" spans="1:9" ht="15">
      <c r="A60" s="171"/>
      <c r="B60" s="155" t="s">
        <v>285</v>
      </c>
      <c r="C60" s="156" t="s">
        <v>471</v>
      </c>
      <c r="D60" s="155" t="s">
        <v>286</v>
      </c>
      <c r="E60" s="157" t="s">
        <v>810</v>
      </c>
      <c r="F60" s="155" t="s">
        <v>285</v>
      </c>
      <c r="G60" s="156" t="s">
        <v>285</v>
      </c>
      <c r="H60" s="156" t="s">
        <v>285</v>
      </c>
      <c r="I60" s="171"/>
    </row>
    <row r="61" spans="1:9" ht="15">
      <c r="A61" s="171"/>
      <c r="B61" s="158" t="s">
        <v>412</v>
      </c>
      <c r="C61" s="161" t="s">
        <v>765</v>
      </c>
      <c r="D61" s="153" t="s">
        <v>450</v>
      </c>
      <c r="E61" s="155" t="s">
        <v>350</v>
      </c>
      <c r="F61" s="155" t="s">
        <v>285</v>
      </c>
      <c r="G61" s="156" t="s">
        <v>285</v>
      </c>
      <c r="H61" s="156" t="s">
        <v>285</v>
      </c>
      <c r="I61" s="171"/>
    </row>
    <row r="62" spans="1:9" ht="15">
      <c r="A62" s="171"/>
      <c r="B62" s="155" t="s">
        <v>285</v>
      </c>
      <c r="C62" s="153" t="s">
        <v>450</v>
      </c>
      <c r="D62" s="160" t="s">
        <v>810</v>
      </c>
      <c r="E62" s="155" t="s">
        <v>286</v>
      </c>
      <c r="F62" s="155" t="s">
        <v>285</v>
      </c>
      <c r="G62" s="156" t="s">
        <v>285</v>
      </c>
      <c r="H62" s="156" t="s">
        <v>285</v>
      </c>
      <c r="I62" s="171"/>
    </row>
    <row r="63" spans="1:9" ht="15">
      <c r="A63" s="171"/>
      <c r="B63" s="158" t="s">
        <v>410</v>
      </c>
      <c r="C63" s="160" t="s">
        <v>810</v>
      </c>
      <c r="D63" s="156" t="s">
        <v>783</v>
      </c>
      <c r="E63" s="155" t="s">
        <v>285</v>
      </c>
      <c r="F63" s="153" t="s">
        <v>450</v>
      </c>
      <c r="G63" s="156" t="s">
        <v>285</v>
      </c>
      <c r="H63" s="156" t="s">
        <v>285</v>
      </c>
      <c r="I63" s="171"/>
    </row>
    <row r="64" spans="1:9" ht="15">
      <c r="A64" s="171"/>
      <c r="B64" s="155" t="s">
        <v>285</v>
      </c>
      <c r="C64" s="156" t="s">
        <v>456</v>
      </c>
      <c r="D64" s="156" t="s">
        <v>286</v>
      </c>
      <c r="E64" s="155" t="s">
        <v>285</v>
      </c>
      <c r="F64" s="160" t="s">
        <v>810</v>
      </c>
      <c r="G64" s="156" t="s">
        <v>285</v>
      </c>
      <c r="H64" s="156" t="s">
        <v>285</v>
      </c>
      <c r="I64" s="171"/>
    </row>
    <row r="65" spans="1:9" ht="12.75">
      <c r="A65" s="171"/>
      <c r="B65" s="158" t="s">
        <v>409</v>
      </c>
      <c r="C65" s="161" t="s">
        <v>447</v>
      </c>
      <c r="D65" s="156" t="s">
        <v>456</v>
      </c>
      <c r="E65" s="155" t="s">
        <v>285</v>
      </c>
      <c r="F65" s="156" t="s">
        <v>448</v>
      </c>
      <c r="G65" s="156" t="s">
        <v>285</v>
      </c>
      <c r="H65" s="156" t="s">
        <v>285</v>
      </c>
      <c r="I65" s="171"/>
    </row>
    <row r="66" spans="1:9" ht="12.75">
      <c r="A66" s="171"/>
      <c r="B66" s="155" t="s">
        <v>285</v>
      </c>
      <c r="C66" s="155" t="s">
        <v>789</v>
      </c>
      <c r="D66" s="161" t="s">
        <v>447</v>
      </c>
      <c r="E66" s="155" t="s">
        <v>285</v>
      </c>
      <c r="F66" s="156" t="s">
        <v>286</v>
      </c>
      <c r="G66" s="156" t="s">
        <v>285</v>
      </c>
      <c r="H66" s="156" t="s">
        <v>285</v>
      </c>
      <c r="I66" s="171"/>
    </row>
    <row r="67" spans="1:9" ht="15">
      <c r="A67" s="171"/>
      <c r="B67" s="158" t="s">
        <v>408</v>
      </c>
      <c r="C67" s="158" t="s">
        <v>771</v>
      </c>
      <c r="D67" s="155" t="s">
        <v>894</v>
      </c>
      <c r="E67" s="153" t="s">
        <v>895</v>
      </c>
      <c r="F67" s="156" t="s">
        <v>285</v>
      </c>
      <c r="G67" s="156" t="s">
        <v>285</v>
      </c>
      <c r="H67" s="156" t="s">
        <v>285</v>
      </c>
      <c r="I67" s="171"/>
    </row>
    <row r="68" spans="1:9" ht="15">
      <c r="A68" s="171"/>
      <c r="B68" s="155" t="s">
        <v>285</v>
      </c>
      <c r="C68" s="156" t="s">
        <v>459</v>
      </c>
      <c r="D68" s="155" t="s">
        <v>286</v>
      </c>
      <c r="E68" s="160" t="s">
        <v>822</v>
      </c>
      <c r="F68" s="156" t="s">
        <v>285</v>
      </c>
      <c r="G68" s="156" t="s">
        <v>285</v>
      </c>
      <c r="H68" s="156" t="s">
        <v>285</v>
      </c>
      <c r="I68" s="171"/>
    </row>
    <row r="69" spans="1:9" ht="15">
      <c r="A69" s="171"/>
      <c r="B69" s="158" t="s">
        <v>407</v>
      </c>
      <c r="C69" s="161" t="s">
        <v>441</v>
      </c>
      <c r="D69" s="153" t="s">
        <v>895</v>
      </c>
      <c r="E69" s="156" t="s">
        <v>896</v>
      </c>
      <c r="F69" s="156" t="s">
        <v>285</v>
      </c>
      <c r="G69" s="156" t="s">
        <v>285</v>
      </c>
      <c r="H69" s="156" t="s">
        <v>285</v>
      </c>
      <c r="I69" s="170"/>
    </row>
    <row r="70" spans="1:9" ht="15">
      <c r="A70" s="171"/>
      <c r="B70" s="155" t="s">
        <v>285</v>
      </c>
      <c r="C70" s="153" t="s">
        <v>895</v>
      </c>
      <c r="D70" s="160" t="s">
        <v>822</v>
      </c>
      <c r="E70" s="156" t="s">
        <v>286</v>
      </c>
      <c r="F70" s="156" t="s">
        <v>285</v>
      </c>
      <c r="G70" s="156" t="s">
        <v>285</v>
      </c>
      <c r="H70" s="156" t="s">
        <v>285</v>
      </c>
      <c r="I70" s="170"/>
    </row>
    <row r="71" spans="1:9" ht="15">
      <c r="A71" s="171"/>
      <c r="B71" s="158" t="s">
        <v>406</v>
      </c>
      <c r="C71" s="160" t="s">
        <v>822</v>
      </c>
      <c r="D71" s="156" t="s">
        <v>481</v>
      </c>
      <c r="E71" s="156" t="s">
        <v>285</v>
      </c>
      <c r="F71" s="156" t="s">
        <v>285</v>
      </c>
      <c r="G71" s="156" t="s">
        <v>285</v>
      </c>
      <c r="H71" s="156" t="s">
        <v>285</v>
      </c>
      <c r="I71" s="171"/>
    </row>
    <row r="72" spans="1:9" ht="12.75">
      <c r="A72" s="171"/>
      <c r="B72" s="171"/>
      <c r="C72" s="171"/>
      <c r="D72" s="171"/>
      <c r="E72" s="171"/>
      <c r="F72" s="171"/>
      <c r="G72" s="171"/>
      <c r="H72" s="171"/>
      <c r="I72" s="171"/>
    </row>
    <row r="73" spans="1:9" ht="12.75">
      <c r="A73" s="106" t="s">
        <v>285</v>
      </c>
      <c r="B73" s="106" t="s">
        <v>286</v>
      </c>
      <c r="C73" s="106" t="s">
        <v>285</v>
      </c>
      <c r="D73" s="106" t="s">
        <v>286</v>
      </c>
      <c r="E73" s="106" t="s">
        <v>285</v>
      </c>
      <c r="F73" s="106" t="s">
        <v>285</v>
      </c>
      <c r="G73" s="106" t="s">
        <v>285</v>
      </c>
      <c r="H73" s="106" t="s">
        <v>285</v>
      </c>
      <c r="I73" s="106" t="s">
        <v>285</v>
      </c>
    </row>
    <row r="74" spans="1:9" ht="12.75">
      <c r="A74" s="106" t="s">
        <v>285</v>
      </c>
      <c r="B74" s="106" t="s">
        <v>286</v>
      </c>
      <c r="C74" s="106" t="s">
        <v>285</v>
      </c>
      <c r="D74" s="106" t="s">
        <v>285</v>
      </c>
      <c r="E74" s="106" t="s">
        <v>285</v>
      </c>
      <c r="F74" s="106" t="s">
        <v>285</v>
      </c>
      <c r="G74" s="106" t="s">
        <v>285</v>
      </c>
      <c r="H74" s="106" t="s">
        <v>285</v>
      </c>
      <c r="I74" s="106" t="s">
        <v>285</v>
      </c>
    </row>
    <row r="75" spans="2:7" ht="15.75">
      <c r="B75" s="47" t="s">
        <v>28</v>
      </c>
      <c r="C75" s="48"/>
      <c r="D75" s="47"/>
      <c r="E75" s="49"/>
      <c r="F75" s="49"/>
      <c r="G75" s="47" t="s">
        <v>601</v>
      </c>
    </row>
  </sheetData>
  <sheetProtection/>
  <mergeCells count="4">
    <mergeCell ref="A1:H1"/>
    <mergeCell ref="A2:H2"/>
    <mergeCell ref="A3:H3"/>
    <mergeCell ref="A4:H4"/>
  </mergeCells>
  <printOptions/>
  <pageMargins left="0.2362204724409449" right="0.1968503937007874" top="0.1968503937007874" bottom="0.1968503937007874" header="0.1968503937007874" footer="0.1968503937007874"/>
  <pageSetup horizontalDpi="600" verticalDpi="600" orientation="portrait" pageOrder="overThenDown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9"/>
  <sheetViews>
    <sheetView zoomScale="80" zoomScaleNormal="80" zoomScalePageLayoutView="0" workbookViewId="0" topLeftCell="A21">
      <selection activeCell="F49" sqref="F49"/>
    </sheetView>
  </sheetViews>
  <sheetFormatPr defaultColWidth="9.140625" defaultRowHeight="15"/>
  <cols>
    <col min="1" max="1" width="9.140625" style="62" customWidth="1"/>
    <col min="2" max="2" width="21.8515625" style="84" customWidth="1"/>
    <col min="3" max="3" width="29.7109375" style="62" customWidth="1"/>
    <col min="4" max="4" width="15.00390625" style="172" customWidth="1"/>
    <col min="5" max="5" width="9.140625" style="62" customWidth="1"/>
    <col min="6" max="6" width="21.8515625" style="62" customWidth="1"/>
    <col min="7" max="7" width="10.8515625" style="62" customWidth="1"/>
    <col min="8" max="8" width="36.140625" style="62" customWidth="1"/>
    <col min="9" max="13" width="10.7109375" style="62" hidden="1" customWidth="1"/>
    <col min="14" max="14" width="13.7109375" style="62" hidden="1" customWidth="1"/>
    <col min="15" max="18" width="10.7109375" style="62" hidden="1" customWidth="1"/>
    <col min="19" max="19" width="12.8515625" style="62" hidden="1" customWidth="1"/>
    <col min="20" max="23" width="10.7109375" style="62" hidden="1" customWidth="1"/>
    <col min="24" max="24" width="13.00390625" style="62" hidden="1" customWidth="1"/>
    <col min="25" max="25" width="15.28125" style="62" hidden="1" customWidth="1"/>
    <col min="26" max="16384" width="9.140625" style="62" customWidth="1"/>
  </cols>
  <sheetData>
    <row r="1" spans="1:8" ht="22.5" customHeight="1">
      <c r="A1" s="277" t="s">
        <v>903</v>
      </c>
      <c r="B1" s="277"/>
      <c r="C1" s="277"/>
      <c r="D1" s="277"/>
      <c r="E1" s="277"/>
      <c r="F1" s="277"/>
      <c r="G1" s="277"/>
      <c r="H1" s="277"/>
    </row>
    <row r="2" spans="1:8" ht="18.75" customHeight="1">
      <c r="A2" s="293" t="s">
        <v>157</v>
      </c>
      <c r="B2" s="293"/>
      <c r="C2" s="293"/>
      <c r="D2" s="293"/>
      <c r="E2" s="293"/>
      <c r="F2" s="293"/>
      <c r="G2" s="293"/>
      <c r="H2" s="293"/>
    </row>
    <row r="3" spans="1:8" ht="18.75" customHeight="1">
      <c r="A3" s="278" t="s">
        <v>1040</v>
      </c>
      <c r="B3" s="278"/>
      <c r="C3" s="278"/>
      <c r="D3" s="278"/>
      <c r="E3" s="278"/>
      <c r="F3" s="278"/>
      <c r="G3" s="278"/>
      <c r="H3" s="278"/>
    </row>
    <row r="4" spans="1:8" ht="19.5" thickBot="1">
      <c r="A4" s="303" t="s">
        <v>281</v>
      </c>
      <c r="B4" s="303"/>
      <c r="C4" s="303"/>
      <c r="D4" s="303"/>
      <c r="E4" s="303"/>
      <c r="F4" s="303"/>
      <c r="G4" s="303"/>
      <c r="H4" s="303"/>
    </row>
    <row r="5" spans="1:25" ht="51" customHeight="1" thickBot="1">
      <c r="A5" s="54" t="s">
        <v>32</v>
      </c>
      <c r="B5" s="55" t="s">
        <v>252</v>
      </c>
      <c r="C5" s="56" t="s">
        <v>33</v>
      </c>
      <c r="D5" s="57" t="s">
        <v>34</v>
      </c>
      <c r="E5" s="56" t="s">
        <v>35</v>
      </c>
      <c r="F5" s="56" t="s">
        <v>36</v>
      </c>
      <c r="G5" s="58" t="s">
        <v>37</v>
      </c>
      <c r="H5" s="56" t="s">
        <v>38</v>
      </c>
      <c r="I5" s="59" t="s">
        <v>39</v>
      </c>
      <c r="J5" s="59" t="s">
        <v>40</v>
      </c>
      <c r="K5" s="58" t="s">
        <v>41</v>
      </c>
      <c r="L5" s="58" t="s">
        <v>42</v>
      </c>
      <c r="M5" s="58" t="s">
        <v>43</v>
      </c>
      <c r="N5" s="60" t="s">
        <v>44</v>
      </c>
      <c r="O5" s="58" t="s">
        <v>45</v>
      </c>
      <c r="P5" s="58" t="s">
        <v>46</v>
      </c>
      <c r="Q5" s="58" t="s">
        <v>47</v>
      </c>
      <c r="R5" s="58" t="s">
        <v>48</v>
      </c>
      <c r="S5" s="60" t="s">
        <v>49</v>
      </c>
      <c r="T5" s="58" t="s">
        <v>50</v>
      </c>
      <c r="U5" s="58" t="s">
        <v>51</v>
      </c>
      <c r="V5" s="58" t="s">
        <v>52</v>
      </c>
      <c r="W5" s="58" t="s">
        <v>53</v>
      </c>
      <c r="X5" s="61" t="s">
        <v>54</v>
      </c>
      <c r="Y5" s="61" t="s">
        <v>253</v>
      </c>
    </row>
    <row r="6" spans="1:25" ht="15" customHeight="1">
      <c r="A6" s="300"/>
      <c r="B6" s="297" t="s">
        <v>254</v>
      </c>
      <c r="C6" s="179" t="s">
        <v>116</v>
      </c>
      <c r="D6" s="194">
        <v>2003</v>
      </c>
      <c r="E6" s="194" t="s">
        <v>108</v>
      </c>
      <c r="F6" s="180" t="s">
        <v>72</v>
      </c>
      <c r="G6" s="180" t="s">
        <v>73</v>
      </c>
      <c r="H6" s="181" t="s">
        <v>993</v>
      </c>
      <c r="I6" s="174" t="s">
        <v>56</v>
      </c>
      <c r="J6" s="63" t="s">
        <v>57</v>
      </c>
      <c r="K6" s="64">
        <v>1332</v>
      </c>
      <c r="L6" s="64">
        <v>755</v>
      </c>
      <c r="M6" s="64">
        <v>460</v>
      </c>
      <c r="N6" s="65">
        <f aca="true" t="shared" si="0" ref="N6:N51">K6+L6+M6</f>
        <v>2547</v>
      </c>
      <c r="O6" s="66">
        <f aca="true" t="shared" si="1" ref="O6:O51">N6+1</f>
        <v>2548</v>
      </c>
      <c r="P6" s="64">
        <v>1502</v>
      </c>
      <c r="Q6" s="64">
        <v>885</v>
      </c>
      <c r="R6" s="64">
        <v>1400</v>
      </c>
      <c r="S6" s="65">
        <f aca="true" t="shared" si="2" ref="S6:S51">P6+Q6+R6</f>
        <v>3787</v>
      </c>
      <c r="T6" s="66">
        <f aca="true" t="shared" si="3" ref="T6:T51">S6+1</f>
        <v>3788</v>
      </c>
      <c r="U6" s="64">
        <v>1511</v>
      </c>
      <c r="V6" s="64">
        <v>1270</v>
      </c>
      <c r="W6" s="64">
        <v>1010</v>
      </c>
      <c r="X6" s="65">
        <f aca="true" t="shared" si="4" ref="X6:X51">U6+V6+W6</f>
        <v>3791</v>
      </c>
      <c r="Y6" s="307">
        <f>N8+N10+S6+S8+S10+S11+X8+X10</f>
        <v>27238</v>
      </c>
    </row>
    <row r="7" spans="1:25" ht="15" customHeight="1">
      <c r="A7" s="295"/>
      <c r="B7" s="298"/>
      <c r="C7" s="182" t="s">
        <v>71</v>
      </c>
      <c r="D7" s="195">
        <v>2003</v>
      </c>
      <c r="E7" s="195" t="s">
        <v>108</v>
      </c>
      <c r="F7" s="183" t="s">
        <v>72</v>
      </c>
      <c r="G7" s="183" t="s">
        <v>73</v>
      </c>
      <c r="H7" s="184" t="s">
        <v>993</v>
      </c>
      <c r="I7" s="175" t="s">
        <v>56</v>
      </c>
      <c r="J7" s="67" t="s">
        <v>57</v>
      </c>
      <c r="K7" s="68">
        <v>891</v>
      </c>
      <c r="L7" s="68">
        <v>840</v>
      </c>
      <c r="M7" s="68"/>
      <c r="N7" s="69">
        <f t="shared" si="0"/>
        <v>1731</v>
      </c>
      <c r="O7" s="70">
        <f t="shared" si="1"/>
        <v>1732</v>
      </c>
      <c r="P7" s="68">
        <v>1056</v>
      </c>
      <c r="Q7" s="68">
        <v>785</v>
      </c>
      <c r="R7" s="68"/>
      <c r="S7" s="69">
        <f t="shared" si="2"/>
        <v>1841</v>
      </c>
      <c r="T7" s="70">
        <f t="shared" si="3"/>
        <v>1842</v>
      </c>
      <c r="U7" s="68">
        <v>677</v>
      </c>
      <c r="V7" s="68"/>
      <c r="W7" s="68"/>
      <c r="X7" s="69">
        <f t="shared" si="4"/>
        <v>677</v>
      </c>
      <c r="Y7" s="308"/>
    </row>
    <row r="8" spans="1:25" ht="15" customHeight="1">
      <c r="A8" s="295"/>
      <c r="B8" s="298"/>
      <c r="C8" s="182" t="s">
        <v>592</v>
      </c>
      <c r="D8" s="195">
        <v>2000</v>
      </c>
      <c r="E8" s="195" t="s">
        <v>95</v>
      </c>
      <c r="F8" s="183" t="s">
        <v>72</v>
      </c>
      <c r="G8" s="183" t="s">
        <v>73</v>
      </c>
      <c r="H8" s="184" t="s">
        <v>993</v>
      </c>
      <c r="I8" s="175" t="s">
        <v>56</v>
      </c>
      <c r="J8" s="67" t="s">
        <v>57</v>
      </c>
      <c r="K8" s="68">
        <v>1200</v>
      </c>
      <c r="L8" s="68">
        <v>2450</v>
      </c>
      <c r="M8" s="68">
        <v>930</v>
      </c>
      <c r="N8" s="69">
        <f t="shared" si="0"/>
        <v>4580</v>
      </c>
      <c r="O8" s="70">
        <f t="shared" si="1"/>
        <v>4581</v>
      </c>
      <c r="P8" s="68">
        <v>1290</v>
      </c>
      <c r="Q8" s="68">
        <v>2320</v>
      </c>
      <c r="R8" s="68"/>
      <c r="S8" s="69">
        <f t="shared" si="2"/>
        <v>3610</v>
      </c>
      <c r="T8" s="70">
        <f t="shared" si="3"/>
        <v>3611</v>
      </c>
      <c r="U8" s="68">
        <v>1205</v>
      </c>
      <c r="V8" s="68">
        <v>2855</v>
      </c>
      <c r="W8" s="68">
        <v>1520</v>
      </c>
      <c r="X8" s="69">
        <f t="shared" si="4"/>
        <v>5580</v>
      </c>
      <c r="Y8" s="308"/>
    </row>
    <row r="9" spans="1:25" ht="15" customHeight="1">
      <c r="A9" s="295"/>
      <c r="B9" s="298"/>
      <c r="C9" s="182" t="s">
        <v>102</v>
      </c>
      <c r="D9" s="195">
        <v>2002</v>
      </c>
      <c r="E9" s="195" t="s">
        <v>108</v>
      </c>
      <c r="F9" s="183" t="s">
        <v>72</v>
      </c>
      <c r="G9" s="183" t="s">
        <v>73</v>
      </c>
      <c r="H9" s="184" t="s">
        <v>993</v>
      </c>
      <c r="I9" s="175" t="s">
        <v>56</v>
      </c>
      <c r="J9" s="67" t="s">
        <v>57</v>
      </c>
      <c r="K9" s="68">
        <v>1235</v>
      </c>
      <c r="L9" s="68">
        <v>845</v>
      </c>
      <c r="M9" s="68">
        <v>760</v>
      </c>
      <c r="N9" s="69">
        <f t="shared" si="0"/>
        <v>2840</v>
      </c>
      <c r="O9" s="70">
        <f t="shared" si="1"/>
        <v>2841</v>
      </c>
      <c r="P9" s="68">
        <v>1502</v>
      </c>
      <c r="Q9" s="68">
        <v>670</v>
      </c>
      <c r="R9" s="68">
        <v>1400</v>
      </c>
      <c r="S9" s="69">
        <f t="shared" si="2"/>
        <v>3572</v>
      </c>
      <c r="T9" s="70">
        <f t="shared" si="3"/>
        <v>3573</v>
      </c>
      <c r="U9" s="68">
        <v>1378</v>
      </c>
      <c r="V9" s="68">
        <v>935</v>
      </c>
      <c r="W9" s="68">
        <v>1100</v>
      </c>
      <c r="X9" s="69">
        <f t="shared" si="4"/>
        <v>3413</v>
      </c>
      <c r="Y9" s="308"/>
    </row>
    <row r="10" spans="1:25" ht="15" customHeight="1">
      <c r="A10" s="295"/>
      <c r="B10" s="298"/>
      <c r="C10" s="182" t="s">
        <v>131</v>
      </c>
      <c r="D10" s="195">
        <v>2002</v>
      </c>
      <c r="E10" s="195" t="s">
        <v>111</v>
      </c>
      <c r="F10" s="183" t="s">
        <v>72</v>
      </c>
      <c r="G10" s="183" t="s">
        <v>73</v>
      </c>
      <c r="H10" s="184" t="s">
        <v>994</v>
      </c>
      <c r="I10" s="175" t="s">
        <v>114</v>
      </c>
      <c r="J10" s="67" t="s">
        <v>115</v>
      </c>
      <c r="K10" s="68">
        <v>1162</v>
      </c>
      <c r="L10" s="68">
        <v>950</v>
      </c>
      <c r="M10" s="68">
        <v>460</v>
      </c>
      <c r="N10" s="69">
        <f t="shared" si="0"/>
        <v>2572</v>
      </c>
      <c r="O10" s="70">
        <f t="shared" si="1"/>
        <v>2573</v>
      </c>
      <c r="P10" s="68">
        <v>1450</v>
      </c>
      <c r="Q10" s="68">
        <v>895</v>
      </c>
      <c r="R10" s="68"/>
      <c r="S10" s="69">
        <f t="shared" si="2"/>
        <v>2345</v>
      </c>
      <c r="T10" s="70">
        <f t="shared" si="3"/>
        <v>2346</v>
      </c>
      <c r="U10" s="68">
        <v>1459</v>
      </c>
      <c r="V10" s="68">
        <v>1000</v>
      </c>
      <c r="W10" s="68"/>
      <c r="X10" s="69">
        <f t="shared" si="4"/>
        <v>2459</v>
      </c>
      <c r="Y10" s="308"/>
    </row>
    <row r="11" spans="1:25" ht="15" customHeight="1">
      <c r="A11" s="295"/>
      <c r="B11" s="298"/>
      <c r="C11" s="182" t="s">
        <v>640</v>
      </c>
      <c r="D11" s="195">
        <v>2000</v>
      </c>
      <c r="E11" s="195" t="s">
        <v>64</v>
      </c>
      <c r="F11" s="183" t="s">
        <v>72</v>
      </c>
      <c r="G11" s="183" t="s">
        <v>73</v>
      </c>
      <c r="H11" s="184" t="s">
        <v>995</v>
      </c>
      <c r="I11" s="175" t="s">
        <v>114</v>
      </c>
      <c r="J11" s="67" t="s">
        <v>115</v>
      </c>
      <c r="K11" s="68">
        <v>1040</v>
      </c>
      <c r="L11" s="68">
        <v>1180</v>
      </c>
      <c r="M11" s="68"/>
      <c r="N11" s="69">
        <f t="shared" si="0"/>
        <v>2220</v>
      </c>
      <c r="O11" s="70">
        <f t="shared" si="1"/>
        <v>2221</v>
      </c>
      <c r="P11" s="68">
        <v>1285</v>
      </c>
      <c r="Q11" s="68">
        <v>1020</v>
      </c>
      <c r="R11" s="68"/>
      <c r="S11" s="69">
        <f t="shared" si="2"/>
        <v>2305</v>
      </c>
      <c r="T11" s="70">
        <f t="shared" si="3"/>
        <v>2306</v>
      </c>
      <c r="U11" s="68">
        <v>1205</v>
      </c>
      <c r="V11" s="68"/>
      <c r="W11" s="68"/>
      <c r="X11" s="69">
        <f t="shared" si="4"/>
        <v>1205</v>
      </c>
      <c r="Y11" s="308"/>
    </row>
    <row r="12" spans="1:25" s="172" customFormat="1" ht="15" customHeight="1">
      <c r="A12" s="295"/>
      <c r="B12" s="298"/>
      <c r="C12" s="182" t="s">
        <v>593</v>
      </c>
      <c r="D12" s="195">
        <v>2000</v>
      </c>
      <c r="E12" s="195" t="s">
        <v>108</v>
      </c>
      <c r="F12" s="183" t="s">
        <v>72</v>
      </c>
      <c r="G12" s="183" t="s">
        <v>73</v>
      </c>
      <c r="H12" s="184" t="s">
        <v>994</v>
      </c>
      <c r="I12" s="175"/>
      <c r="J12" s="67"/>
      <c r="K12" s="68"/>
      <c r="L12" s="68"/>
      <c r="M12" s="68"/>
      <c r="N12" s="69"/>
      <c r="O12" s="70"/>
      <c r="P12" s="68"/>
      <c r="Q12" s="68"/>
      <c r="R12" s="68"/>
      <c r="S12" s="69"/>
      <c r="T12" s="70"/>
      <c r="U12" s="68"/>
      <c r="V12" s="68"/>
      <c r="W12" s="68"/>
      <c r="X12" s="69"/>
      <c r="Y12" s="308"/>
    </row>
    <row r="13" spans="1:25" s="172" customFormat="1" ht="15" customHeight="1">
      <c r="A13" s="295"/>
      <c r="B13" s="298"/>
      <c r="C13" s="182" t="s">
        <v>641</v>
      </c>
      <c r="D13" s="195">
        <v>2000</v>
      </c>
      <c r="E13" s="195" t="s">
        <v>108</v>
      </c>
      <c r="F13" s="183" t="s">
        <v>72</v>
      </c>
      <c r="G13" s="183" t="s">
        <v>73</v>
      </c>
      <c r="H13" s="184" t="s">
        <v>995</v>
      </c>
      <c r="I13" s="175"/>
      <c r="J13" s="67"/>
      <c r="K13" s="68"/>
      <c r="L13" s="68"/>
      <c r="M13" s="68"/>
      <c r="N13" s="69"/>
      <c r="O13" s="70"/>
      <c r="P13" s="68"/>
      <c r="Q13" s="68"/>
      <c r="R13" s="68"/>
      <c r="S13" s="69"/>
      <c r="T13" s="70"/>
      <c r="U13" s="68"/>
      <c r="V13" s="68"/>
      <c r="W13" s="68"/>
      <c r="X13" s="69"/>
      <c r="Y13" s="308"/>
    </row>
    <row r="14" spans="1:25" ht="15" customHeight="1" thickBot="1">
      <c r="A14" s="296"/>
      <c r="B14" s="299"/>
      <c r="C14" s="185" t="s">
        <v>642</v>
      </c>
      <c r="D14" s="196">
        <v>2003</v>
      </c>
      <c r="E14" s="196" t="s">
        <v>108</v>
      </c>
      <c r="F14" s="186" t="s">
        <v>72</v>
      </c>
      <c r="G14" s="186" t="s">
        <v>73</v>
      </c>
      <c r="H14" s="187" t="s">
        <v>994</v>
      </c>
      <c r="I14" s="175" t="s">
        <v>114</v>
      </c>
      <c r="J14" s="67" t="s">
        <v>115</v>
      </c>
      <c r="K14" s="68">
        <v>360</v>
      </c>
      <c r="L14" s="68"/>
      <c r="M14" s="68"/>
      <c r="N14" s="69">
        <f t="shared" si="0"/>
        <v>360</v>
      </c>
      <c r="O14" s="70">
        <f t="shared" si="1"/>
        <v>361</v>
      </c>
      <c r="P14" s="68">
        <v>850</v>
      </c>
      <c r="Q14" s="68">
        <v>895</v>
      </c>
      <c r="R14" s="68"/>
      <c r="S14" s="69">
        <f t="shared" si="2"/>
        <v>1745</v>
      </c>
      <c r="T14" s="70">
        <f t="shared" si="3"/>
        <v>1746</v>
      </c>
      <c r="U14" s="68">
        <v>610</v>
      </c>
      <c r="V14" s="68">
        <v>1065</v>
      </c>
      <c r="W14" s="68"/>
      <c r="X14" s="69">
        <f t="shared" si="4"/>
        <v>1675</v>
      </c>
      <c r="Y14" s="308"/>
    </row>
    <row r="15" spans="1:25" ht="15" customHeight="1">
      <c r="A15" s="309"/>
      <c r="B15" s="310" t="s">
        <v>157</v>
      </c>
      <c r="C15" s="188" t="s">
        <v>74</v>
      </c>
      <c r="D15" s="197">
        <v>2002</v>
      </c>
      <c r="E15" s="197" t="s">
        <v>64</v>
      </c>
      <c r="F15" s="189" t="s">
        <v>905</v>
      </c>
      <c r="G15" s="189" t="s">
        <v>75</v>
      </c>
      <c r="H15" s="190" t="s">
        <v>76</v>
      </c>
      <c r="I15" s="174" t="s">
        <v>56</v>
      </c>
      <c r="J15" s="63" t="s">
        <v>57</v>
      </c>
      <c r="K15" s="64">
        <v>1117</v>
      </c>
      <c r="L15" s="64">
        <v>1510</v>
      </c>
      <c r="M15" s="64"/>
      <c r="N15" s="65">
        <f t="shared" si="0"/>
        <v>2627</v>
      </c>
      <c r="O15" s="66">
        <f t="shared" si="1"/>
        <v>2628</v>
      </c>
      <c r="P15" s="64">
        <v>1591</v>
      </c>
      <c r="Q15" s="64">
        <v>2815</v>
      </c>
      <c r="R15" s="64"/>
      <c r="S15" s="65">
        <f t="shared" si="2"/>
        <v>4406</v>
      </c>
      <c r="T15" s="66">
        <f t="shared" si="3"/>
        <v>4407</v>
      </c>
      <c r="U15" s="64">
        <v>983</v>
      </c>
      <c r="V15" s="64">
        <v>1800</v>
      </c>
      <c r="W15" s="64"/>
      <c r="X15" s="65">
        <f t="shared" si="4"/>
        <v>2783</v>
      </c>
      <c r="Y15" s="307" t="e">
        <f>N20+#REF!+S20+#REF!+#REF!+S19+#REF!+X19</f>
        <v>#REF!</v>
      </c>
    </row>
    <row r="16" spans="1:25" ht="15" customHeight="1">
      <c r="A16" s="295"/>
      <c r="B16" s="298"/>
      <c r="C16" s="182" t="s">
        <v>571</v>
      </c>
      <c r="D16" s="195">
        <v>1999</v>
      </c>
      <c r="E16" s="195" t="s">
        <v>95</v>
      </c>
      <c r="F16" s="183" t="s">
        <v>905</v>
      </c>
      <c r="G16" s="183" t="s">
        <v>75</v>
      </c>
      <c r="H16" s="184" t="s">
        <v>662</v>
      </c>
      <c r="I16" s="175" t="s">
        <v>56</v>
      </c>
      <c r="J16" s="67" t="s">
        <v>57</v>
      </c>
      <c r="K16" s="68">
        <v>1875</v>
      </c>
      <c r="L16" s="68">
        <v>1150</v>
      </c>
      <c r="M16" s="68"/>
      <c r="N16" s="69">
        <f t="shared" si="0"/>
        <v>3025</v>
      </c>
      <c r="O16" s="70">
        <f t="shared" si="1"/>
        <v>3026</v>
      </c>
      <c r="P16" s="68">
        <v>1285</v>
      </c>
      <c r="Q16" s="68">
        <v>1450</v>
      </c>
      <c r="R16" s="68"/>
      <c r="S16" s="69">
        <f t="shared" si="2"/>
        <v>2735</v>
      </c>
      <c r="T16" s="70">
        <f t="shared" si="3"/>
        <v>2736</v>
      </c>
      <c r="U16" s="68">
        <v>960</v>
      </c>
      <c r="V16" s="68">
        <v>450</v>
      </c>
      <c r="W16" s="68"/>
      <c r="X16" s="69">
        <f t="shared" si="4"/>
        <v>1410</v>
      </c>
      <c r="Y16" s="308"/>
    </row>
    <row r="17" spans="1:25" ht="15" customHeight="1">
      <c r="A17" s="295"/>
      <c r="B17" s="298"/>
      <c r="C17" s="182" t="s">
        <v>573</v>
      </c>
      <c r="D17" s="195">
        <v>1999</v>
      </c>
      <c r="E17" s="195" t="s">
        <v>95</v>
      </c>
      <c r="F17" s="183" t="s">
        <v>905</v>
      </c>
      <c r="G17" s="183" t="s">
        <v>75</v>
      </c>
      <c r="H17" s="184" t="s">
        <v>660</v>
      </c>
      <c r="I17" s="175" t="s">
        <v>56</v>
      </c>
      <c r="J17" s="67" t="s">
        <v>57</v>
      </c>
      <c r="K17" s="68">
        <v>880</v>
      </c>
      <c r="L17" s="68">
        <v>850</v>
      </c>
      <c r="M17" s="68"/>
      <c r="N17" s="69">
        <f t="shared" si="0"/>
        <v>1730</v>
      </c>
      <c r="O17" s="70">
        <f t="shared" si="1"/>
        <v>1731</v>
      </c>
      <c r="P17" s="68">
        <v>1120</v>
      </c>
      <c r="Q17" s="68">
        <v>1280</v>
      </c>
      <c r="R17" s="68"/>
      <c r="S17" s="69">
        <f t="shared" si="2"/>
        <v>2400</v>
      </c>
      <c r="T17" s="70">
        <f t="shared" si="3"/>
        <v>2401</v>
      </c>
      <c r="U17" s="68">
        <v>880</v>
      </c>
      <c r="V17" s="68">
        <v>580</v>
      </c>
      <c r="W17" s="68"/>
      <c r="X17" s="69">
        <f t="shared" si="4"/>
        <v>1460</v>
      </c>
      <c r="Y17" s="308"/>
    </row>
    <row r="18" spans="1:25" ht="15" customHeight="1">
      <c r="A18" s="295"/>
      <c r="B18" s="298"/>
      <c r="C18" s="182" t="s">
        <v>98</v>
      </c>
      <c r="D18" s="195">
        <v>2001</v>
      </c>
      <c r="E18" s="195" t="s">
        <v>95</v>
      </c>
      <c r="F18" s="183" t="s">
        <v>905</v>
      </c>
      <c r="G18" s="183" t="s">
        <v>75</v>
      </c>
      <c r="H18" s="184" t="s">
        <v>659</v>
      </c>
      <c r="I18" s="175" t="s">
        <v>114</v>
      </c>
      <c r="J18" s="67" t="s">
        <v>115</v>
      </c>
      <c r="K18" s="68">
        <v>500</v>
      </c>
      <c r="L18" s="68"/>
      <c r="M18" s="68"/>
      <c r="N18" s="69">
        <f t="shared" si="0"/>
        <v>500</v>
      </c>
      <c r="O18" s="70">
        <f t="shared" si="1"/>
        <v>501</v>
      </c>
      <c r="P18" s="68">
        <v>740</v>
      </c>
      <c r="Q18" s="68">
        <v>560</v>
      </c>
      <c r="R18" s="68"/>
      <c r="S18" s="69">
        <f t="shared" si="2"/>
        <v>1300</v>
      </c>
      <c r="T18" s="70">
        <f t="shared" si="3"/>
        <v>1301</v>
      </c>
      <c r="U18" s="68">
        <v>820</v>
      </c>
      <c r="V18" s="68">
        <v>220</v>
      </c>
      <c r="W18" s="68"/>
      <c r="X18" s="69">
        <f t="shared" si="4"/>
        <v>1040</v>
      </c>
      <c r="Y18" s="308"/>
    </row>
    <row r="19" spans="1:25" ht="15" customHeight="1">
      <c r="A19" s="295"/>
      <c r="B19" s="298"/>
      <c r="C19" s="182" t="s">
        <v>574</v>
      </c>
      <c r="D19" s="195">
        <v>1999</v>
      </c>
      <c r="E19" s="195" t="s">
        <v>95</v>
      </c>
      <c r="F19" s="183" t="s">
        <v>905</v>
      </c>
      <c r="G19" s="183" t="s">
        <v>75</v>
      </c>
      <c r="H19" s="184" t="s">
        <v>662</v>
      </c>
      <c r="I19" s="175" t="s">
        <v>114</v>
      </c>
      <c r="J19" s="67" t="s">
        <v>115</v>
      </c>
      <c r="K19" s="68">
        <v>1048</v>
      </c>
      <c r="L19" s="68">
        <v>220</v>
      </c>
      <c r="M19" s="68"/>
      <c r="N19" s="69">
        <f t="shared" si="0"/>
        <v>1268</v>
      </c>
      <c r="O19" s="70">
        <f t="shared" si="1"/>
        <v>1269</v>
      </c>
      <c r="P19" s="68">
        <v>1271</v>
      </c>
      <c r="Q19" s="68">
        <v>560</v>
      </c>
      <c r="R19" s="68"/>
      <c r="S19" s="69">
        <f t="shared" si="2"/>
        <v>1831</v>
      </c>
      <c r="T19" s="70">
        <f t="shared" si="3"/>
        <v>1832</v>
      </c>
      <c r="U19" s="68">
        <v>1378</v>
      </c>
      <c r="V19" s="68">
        <v>220</v>
      </c>
      <c r="W19" s="68"/>
      <c r="X19" s="69">
        <f t="shared" si="4"/>
        <v>1598</v>
      </c>
      <c r="Y19" s="308"/>
    </row>
    <row r="20" spans="1:25" ht="15" customHeight="1" thickBot="1">
      <c r="A20" s="301"/>
      <c r="B20" s="302"/>
      <c r="C20" s="191" t="s">
        <v>628</v>
      </c>
      <c r="D20" s="198">
        <v>2000</v>
      </c>
      <c r="E20" s="198" t="s">
        <v>95</v>
      </c>
      <c r="F20" s="192" t="s">
        <v>905</v>
      </c>
      <c r="G20" s="192" t="s">
        <v>75</v>
      </c>
      <c r="H20" s="193" t="s">
        <v>661</v>
      </c>
      <c r="I20" s="175" t="s">
        <v>56</v>
      </c>
      <c r="J20" s="67" t="s">
        <v>57</v>
      </c>
      <c r="K20" s="68">
        <v>1370</v>
      </c>
      <c r="L20" s="68">
        <v>2915</v>
      </c>
      <c r="M20" s="68"/>
      <c r="N20" s="69">
        <f t="shared" si="0"/>
        <v>4285</v>
      </c>
      <c r="O20" s="70">
        <f t="shared" si="1"/>
        <v>4286</v>
      </c>
      <c r="P20" s="68">
        <v>2040</v>
      </c>
      <c r="Q20" s="68">
        <v>4678</v>
      </c>
      <c r="R20" s="68"/>
      <c r="S20" s="69">
        <f t="shared" si="2"/>
        <v>6718</v>
      </c>
      <c r="T20" s="70">
        <f t="shared" si="3"/>
        <v>6719</v>
      </c>
      <c r="U20" s="68">
        <v>1205</v>
      </c>
      <c r="V20" s="68">
        <v>2062</v>
      </c>
      <c r="W20" s="68">
        <v>460</v>
      </c>
      <c r="X20" s="69">
        <f t="shared" si="4"/>
        <v>3727</v>
      </c>
      <c r="Y20" s="308"/>
    </row>
    <row r="21" spans="1:25" ht="15" customHeight="1">
      <c r="A21" s="300"/>
      <c r="B21" s="297" t="s">
        <v>160</v>
      </c>
      <c r="C21" s="179" t="s">
        <v>85</v>
      </c>
      <c r="D21" s="194">
        <v>2001</v>
      </c>
      <c r="E21" s="194" t="s">
        <v>64</v>
      </c>
      <c r="F21" s="180" t="s">
        <v>79</v>
      </c>
      <c r="G21" s="180" t="s">
        <v>80</v>
      </c>
      <c r="H21" s="181" t="s">
        <v>1015</v>
      </c>
      <c r="I21" s="174" t="s">
        <v>114</v>
      </c>
      <c r="J21" s="63" t="s">
        <v>115</v>
      </c>
      <c r="K21" s="64">
        <v>1625</v>
      </c>
      <c r="L21" s="64">
        <v>2120</v>
      </c>
      <c r="M21" s="64"/>
      <c r="N21" s="65">
        <f t="shared" si="0"/>
        <v>3745</v>
      </c>
      <c r="O21" s="66">
        <f t="shared" si="1"/>
        <v>3746</v>
      </c>
      <c r="P21" s="64">
        <v>2040</v>
      </c>
      <c r="Q21" s="64">
        <v>4665</v>
      </c>
      <c r="R21" s="64"/>
      <c r="S21" s="65">
        <f t="shared" si="2"/>
        <v>6705</v>
      </c>
      <c r="T21" s="66">
        <f t="shared" si="3"/>
        <v>6706</v>
      </c>
      <c r="U21" s="64">
        <v>1040</v>
      </c>
      <c r="V21" s="64">
        <v>2660</v>
      </c>
      <c r="W21" s="64"/>
      <c r="X21" s="65">
        <f t="shared" si="4"/>
        <v>3700</v>
      </c>
      <c r="Y21" s="304" t="e">
        <f>#REF!+N22+S21+#REF!+S24+S22+X21+X22</f>
        <v>#REF!</v>
      </c>
    </row>
    <row r="22" spans="1:25" ht="15" customHeight="1">
      <c r="A22" s="295"/>
      <c r="B22" s="298"/>
      <c r="C22" s="182" t="s">
        <v>594</v>
      </c>
      <c r="D22" s="195">
        <v>2002</v>
      </c>
      <c r="E22" s="195" t="s">
        <v>64</v>
      </c>
      <c r="F22" s="183" t="s">
        <v>79</v>
      </c>
      <c r="G22" s="183" t="s">
        <v>80</v>
      </c>
      <c r="H22" s="184" t="s">
        <v>1014</v>
      </c>
      <c r="I22" s="175" t="s">
        <v>56</v>
      </c>
      <c r="J22" s="67" t="s">
        <v>57</v>
      </c>
      <c r="K22" s="68">
        <v>1040</v>
      </c>
      <c r="L22" s="68">
        <v>1230</v>
      </c>
      <c r="M22" s="68"/>
      <c r="N22" s="73">
        <f t="shared" si="0"/>
        <v>2270</v>
      </c>
      <c r="O22" s="74">
        <f t="shared" si="1"/>
        <v>2271</v>
      </c>
      <c r="P22" s="68">
        <v>1120</v>
      </c>
      <c r="Q22" s="68">
        <v>1740</v>
      </c>
      <c r="R22" s="68"/>
      <c r="S22" s="73">
        <f t="shared" si="2"/>
        <v>2860</v>
      </c>
      <c r="T22" s="74">
        <f t="shared" si="3"/>
        <v>2861</v>
      </c>
      <c r="U22" s="68">
        <v>960</v>
      </c>
      <c r="V22" s="68">
        <v>760</v>
      </c>
      <c r="W22" s="68"/>
      <c r="X22" s="73">
        <f t="shared" si="4"/>
        <v>1720</v>
      </c>
      <c r="Y22" s="305"/>
    </row>
    <row r="23" spans="1:25" ht="15" customHeight="1">
      <c r="A23" s="295"/>
      <c r="B23" s="298"/>
      <c r="C23" s="182" t="s">
        <v>107</v>
      </c>
      <c r="D23" s="195">
        <v>2001</v>
      </c>
      <c r="E23" s="195" t="s">
        <v>64</v>
      </c>
      <c r="F23" s="183" t="s">
        <v>79</v>
      </c>
      <c r="G23" s="183" t="s">
        <v>80</v>
      </c>
      <c r="H23" s="184" t="s">
        <v>1015</v>
      </c>
      <c r="I23" s="175" t="s">
        <v>114</v>
      </c>
      <c r="J23" s="67" t="s">
        <v>115</v>
      </c>
      <c r="K23" s="68">
        <v>787</v>
      </c>
      <c r="L23" s="68">
        <v>580</v>
      </c>
      <c r="M23" s="68"/>
      <c r="N23" s="73">
        <f t="shared" si="0"/>
        <v>1367</v>
      </c>
      <c r="O23" s="74">
        <f t="shared" si="1"/>
        <v>1368</v>
      </c>
      <c r="P23" s="68">
        <v>819</v>
      </c>
      <c r="Q23" s="68">
        <v>720</v>
      </c>
      <c r="R23" s="68"/>
      <c r="S23" s="73">
        <f t="shared" si="2"/>
        <v>1539</v>
      </c>
      <c r="T23" s="74">
        <f t="shared" si="3"/>
        <v>1540</v>
      </c>
      <c r="U23" s="68">
        <v>735</v>
      </c>
      <c r="V23" s="68">
        <v>450</v>
      </c>
      <c r="W23" s="68"/>
      <c r="X23" s="73">
        <f t="shared" si="4"/>
        <v>1185</v>
      </c>
      <c r="Y23" s="305"/>
    </row>
    <row r="24" spans="1:25" ht="15" customHeight="1">
      <c r="A24" s="295"/>
      <c r="B24" s="298"/>
      <c r="C24" s="182" t="s">
        <v>134</v>
      </c>
      <c r="D24" s="195">
        <v>2003</v>
      </c>
      <c r="E24" s="195" t="s">
        <v>64</v>
      </c>
      <c r="F24" s="183" t="s">
        <v>79</v>
      </c>
      <c r="G24" s="183" t="s">
        <v>80</v>
      </c>
      <c r="H24" s="184" t="s">
        <v>1015</v>
      </c>
      <c r="I24" s="175" t="s">
        <v>56</v>
      </c>
      <c r="J24" s="67" t="s">
        <v>57</v>
      </c>
      <c r="K24" s="68">
        <v>800</v>
      </c>
      <c r="L24" s="68">
        <v>540</v>
      </c>
      <c r="M24" s="68"/>
      <c r="N24" s="73">
        <f t="shared" si="0"/>
        <v>1340</v>
      </c>
      <c r="O24" s="74">
        <f t="shared" si="1"/>
        <v>1341</v>
      </c>
      <c r="P24" s="68">
        <v>1200</v>
      </c>
      <c r="Q24" s="68">
        <v>1180</v>
      </c>
      <c r="R24" s="68"/>
      <c r="S24" s="73">
        <f t="shared" si="2"/>
        <v>2380</v>
      </c>
      <c r="T24" s="74">
        <f t="shared" si="3"/>
        <v>2381</v>
      </c>
      <c r="U24" s="68">
        <v>800</v>
      </c>
      <c r="V24" s="68">
        <v>350</v>
      </c>
      <c r="W24" s="68"/>
      <c r="X24" s="73">
        <f t="shared" si="4"/>
        <v>1150</v>
      </c>
      <c r="Y24" s="305"/>
    </row>
    <row r="25" spans="1:25" ht="15" customHeight="1" thickBot="1">
      <c r="A25" s="301"/>
      <c r="B25" s="302"/>
      <c r="C25" s="191" t="s">
        <v>902</v>
      </c>
      <c r="D25" s="198">
        <v>2000</v>
      </c>
      <c r="E25" s="198" t="s">
        <v>64</v>
      </c>
      <c r="F25" s="192" t="s">
        <v>79</v>
      </c>
      <c r="G25" s="192" t="s">
        <v>80</v>
      </c>
      <c r="H25" s="193" t="s">
        <v>1015</v>
      </c>
      <c r="I25" s="175" t="s">
        <v>114</v>
      </c>
      <c r="J25" s="67" t="s">
        <v>115</v>
      </c>
      <c r="K25" s="68">
        <v>960</v>
      </c>
      <c r="L25" s="68">
        <v>460</v>
      </c>
      <c r="M25" s="68"/>
      <c r="N25" s="73">
        <f t="shared" si="0"/>
        <v>1420</v>
      </c>
      <c r="O25" s="74">
        <f t="shared" si="1"/>
        <v>1421</v>
      </c>
      <c r="P25" s="68">
        <v>970</v>
      </c>
      <c r="Q25" s="68"/>
      <c r="R25" s="68"/>
      <c r="S25" s="73">
        <f t="shared" si="2"/>
        <v>970</v>
      </c>
      <c r="T25" s="74">
        <f t="shared" si="3"/>
        <v>971</v>
      </c>
      <c r="U25" s="68">
        <v>890</v>
      </c>
      <c r="V25" s="68"/>
      <c r="W25" s="68"/>
      <c r="X25" s="73">
        <f t="shared" si="4"/>
        <v>890</v>
      </c>
      <c r="Y25" s="305"/>
    </row>
    <row r="26" spans="1:25" ht="15" customHeight="1">
      <c r="A26" s="300"/>
      <c r="B26" s="297" t="s">
        <v>169</v>
      </c>
      <c r="C26" s="179" t="s">
        <v>897</v>
      </c>
      <c r="D26" s="194">
        <v>2000</v>
      </c>
      <c r="E26" s="194" t="s">
        <v>95</v>
      </c>
      <c r="F26" s="180" t="s">
        <v>89</v>
      </c>
      <c r="G26" s="180" t="s">
        <v>90</v>
      </c>
      <c r="H26" s="181" t="s">
        <v>1004</v>
      </c>
      <c r="I26" s="174" t="s">
        <v>56</v>
      </c>
      <c r="J26" s="63" t="s">
        <v>57</v>
      </c>
      <c r="K26" s="64">
        <v>922</v>
      </c>
      <c r="L26" s="64"/>
      <c r="M26" s="64"/>
      <c r="N26" s="65">
        <f t="shared" si="0"/>
        <v>922</v>
      </c>
      <c r="O26" s="66">
        <f t="shared" si="1"/>
        <v>923</v>
      </c>
      <c r="P26" s="64">
        <v>1162</v>
      </c>
      <c r="Q26" s="64"/>
      <c r="R26" s="64"/>
      <c r="S26" s="65">
        <f t="shared" si="2"/>
        <v>1162</v>
      </c>
      <c r="T26" s="66">
        <f t="shared" si="3"/>
        <v>1163</v>
      </c>
      <c r="U26" s="64">
        <v>819</v>
      </c>
      <c r="V26" s="64"/>
      <c r="W26" s="64"/>
      <c r="X26" s="65">
        <f t="shared" si="4"/>
        <v>819</v>
      </c>
      <c r="Y26" s="304">
        <f>N36+N34+S34+S27+S36+S35+X34+X35</f>
        <v>45090</v>
      </c>
    </row>
    <row r="27" spans="1:25" ht="15" customHeight="1">
      <c r="A27" s="295"/>
      <c r="B27" s="298"/>
      <c r="C27" s="182" t="s">
        <v>125</v>
      </c>
      <c r="D27" s="195">
        <v>2001</v>
      </c>
      <c r="E27" s="195" t="s">
        <v>95</v>
      </c>
      <c r="F27" s="183" t="s">
        <v>89</v>
      </c>
      <c r="G27" s="183" t="s">
        <v>90</v>
      </c>
      <c r="H27" s="184" t="s">
        <v>96</v>
      </c>
      <c r="I27" s="175" t="s">
        <v>56</v>
      </c>
      <c r="J27" s="67" t="s">
        <v>57</v>
      </c>
      <c r="K27" s="68">
        <v>1710</v>
      </c>
      <c r="L27" s="68">
        <v>1700</v>
      </c>
      <c r="M27" s="68"/>
      <c r="N27" s="73">
        <f t="shared" si="0"/>
        <v>3410</v>
      </c>
      <c r="O27" s="74">
        <f t="shared" si="1"/>
        <v>3411</v>
      </c>
      <c r="P27" s="68">
        <v>1790</v>
      </c>
      <c r="Q27" s="68">
        <v>2420</v>
      </c>
      <c r="R27" s="68"/>
      <c r="S27" s="73">
        <f t="shared" si="2"/>
        <v>4210</v>
      </c>
      <c r="T27" s="74">
        <f t="shared" si="3"/>
        <v>4211</v>
      </c>
      <c r="U27" s="68">
        <v>1790</v>
      </c>
      <c r="V27" s="68">
        <v>880</v>
      </c>
      <c r="W27" s="68"/>
      <c r="X27" s="73">
        <f t="shared" si="4"/>
        <v>2670</v>
      </c>
      <c r="Y27" s="305"/>
    </row>
    <row r="28" spans="1:25" ht="15" customHeight="1">
      <c r="A28" s="295"/>
      <c r="B28" s="298"/>
      <c r="C28" s="182" t="s">
        <v>94</v>
      </c>
      <c r="D28" s="195">
        <v>2001</v>
      </c>
      <c r="E28" s="195" t="s">
        <v>95</v>
      </c>
      <c r="F28" s="183" t="s">
        <v>89</v>
      </c>
      <c r="G28" s="183" t="s">
        <v>90</v>
      </c>
      <c r="H28" s="184" t="s">
        <v>96</v>
      </c>
      <c r="I28" s="175" t="s">
        <v>114</v>
      </c>
      <c r="J28" s="67" t="s">
        <v>115</v>
      </c>
      <c r="K28" s="68">
        <v>970</v>
      </c>
      <c r="L28" s="68"/>
      <c r="M28" s="68"/>
      <c r="N28" s="73">
        <f t="shared" si="0"/>
        <v>970</v>
      </c>
      <c r="O28" s="74">
        <f t="shared" si="1"/>
        <v>971</v>
      </c>
      <c r="P28" s="68">
        <v>1485</v>
      </c>
      <c r="Q28" s="68"/>
      <c r="R28" s="68"/>
      <c r="S28" s="73">
        <f t="shared" si="2"/>
        <v>1485</v>
      </c>
      <c r="T28" s="74">
        <f t="shared" si="3"/>
        <v>1486</v>
      </c>
      <c r="U28" s="68">
        <v>920</v>
      </c>
      <c r="V28" s="68"/>
      <c r="W28" s="68"/>
      <c r="X28" s="73">
        <f t="shared" si="4"/>
        <v>920</v>
      </c>
      <c r="Y28" s="305"/>
    </row>
    <row r="29" spans="1:25" ht="15" customHeight="1">
      <c r="A29" s="295"/>
      <c r="B29" s="298"/>
      <c r="C29" s="182" t="s">
        <v>128</v>
      </c>
      <c r="D29" s="195">
        <v>2002</v>
      </c>
      <c r="E29" s="195" t="s">
        <v>95</v>
      </c>
      <c r="F29" s="183" t="s">
        <v>89</v>
      </c>
      <c r="G29" s="183" t="s">
        <v>90</v>
      </c>
      <c r="H29" s="184" t="s">
        <v>1005</v>
      </c>
      <c r="I29" s="175" t="s">
        <v>114</v>
      </c>
      <c r="J29" s="67" t="s">
        <v>115</v>
      </c>
      <c r="K29" s="68">
        <v>580</v>
      </c>
      <c r="L29" s="68"/>
      <c r="M29" s="68"/>
      <c r="N29" s="73">
        <f t="shared" si="0"/>
        <v>580</v>
      </c>
      <c r="O29" s="74">
        <f t="shared" si="1"/>
        <v>581</v>
      </c>
      <c r="P29" s="68">
        <v>740</v>
      </c>
      <c r="Q29" s="68"/>
      <c r="R29" s="68"/>
      <c r="S29" s="73">
        <f t="shared" si="2"/>
        <v>740</v>
      </c>
      <c r="T29" s="74">
        <f t="shared" si="3"/>
        <v>741</v>
      </c>
      <c r="U29" s="68">
        <v>500</v>
      </c>
      <c r="V29" s="68"/>
      <c r="W29" s="68"/>
      <c r="X29" s="73">
        <f t="shared" si="4"/>
        <v>500</v>
      </c>
      <c r="Y29" s="305"/>
    </row>
    <row r="30" spans="1:25" s="172" customFormat="1" ht="15" customHeight="1">
      <c r="A30" s="295"/>
      <c r="B30" s="298"/>
      <c r="C30" s="182" t="s">
        <v>612</v>
      </c>
      <c r="D30" s="195">
        <v>2000</v>
      </c>
      <c r="E30" s="195" t="s">
        <v>557</v>
      </c>
      <c r="F30" s="183" t="s">
        <v>89</v>
      </c>
      <c r="G30" s="183" t="s">
        <v>90</v>
      </c>
      <c r="H30" s="184" t="s">
        <v>1003</v>
      </c>
      <c r="I30" s="175"/>
      <c r="J30" s="67"/>
      <c r="K30" s="68"/>
      <c r="L30" s="68"/>
      <c r="M30" s="68"/>
      <c r="N30" s="73"/>
      <c r="O30" s="74"/>
      <c r="P30" s="68"/>
      <c r="Q30" s="68"/>
      <c r="R30" s="68"/>
      <c r="S30" s="73"/>
      <c r="T30" s="74"/>
      <c r="U30" s="68"/>
      <c r="V30" s="68"/>
      <c r="W30" s="68"/>
      <c r="X30" s="73"/>
      <c r="Y30" s="305"/>
    </row>
    <row r="31" spans="1:25" s="172" customFormat="1" ht="15" customHeight="1">
      <c r="A31" s="295"/>
      <c r="B31" s="298"/>
      <c r="C31" s="182" t="s">
        <v>613</v>
      </c>
      <c r="D31" s="195">
        <v>2000</v>
      </c>
      <c r="E31" s="195" t="s">
        <v>95</v>
      </c>
      <c r="F31" s="183" t="s">
        <v>89</v>
      </c>
      <c r="G31" s="183" t="s">
        <v>90</v>
      </c>
      <c r="H31" s="184" t="s">
        <v>96</v>
      </c>
      <c r="I31" s="175"/>
      <c r="J31" s="67"/>
      <c r="K31" s="68"/>
      <c r="L31" s="68"/>
      <c r="M31" s="68"/>
      <c r="N31" s="73"/>
      <c r="O31" s="74"/>
      <c r="P31" s="68"/>
      <c r="Q31" s="68"/>
      <c r="R31" s="68"/>
      <c r="S31" s="73"/>
      <c r="T31" s="74"/>
      <c r="U31" s="68"/>
      <c r="V31" s="68"/>
      <c r="W31" s="68"/>
      <c r="X31" s="73"/>
      <c r="Y31" s="305"/>
    </row>
    <row r="32" spans="1:25" s="172" customFormat="1" ht="15" customHeight="1">
      <c r="A32" s="295"/>
      <c r="B32" s="298"/>
      <c r="C32" s="182" t="s">
        <v>110</v>
      </c>
      <c r="D32" s="195">
        <v>2002</v>
      </c>
      <c r="E32" s="195" t="s">
        <v>64</v>
      </c>
      <c r="F32" s="183" t="s">
        <v>89</v>
      </c>
      <c r="G32" s="183" t="s">
        <v>90</v>
      </c>
      <c r="H32" s="184" t="s">
        <v>96</v>
      </c>
      <c r="I32" s="175"/>
      <c r="J32" s="67"/>
      <c r="K32" s="68"/>
      <c r="L32" s="68"/>
      <c r="M32" s="68"/>
      <c r="N32" s="73"/>
      <c r="O32" s="74"/>
      <c r="P32" s="68"/>
      <c r="Q32" s="68"/>
      <c r="R32" s="68"/>
      <c r="S32" s="73"/>
      <c r="T32" s="74"/>
      <c r="U32" s="68"/>
      <c r="V32" s="68"/>
      <c r="W32" s="68"/>
      <c r="X32" s="73"/>
      <c r="Y32" s="305"/>
    </row>
    <row r="33" spans="1:25" s="172" customFormat="1" ht="15" customHeight="1">
      <c r="A33" s="295"/>
      <c r="B33" s="298"/>
      <c r="C33" s="182" t="s">
        <v>615</v>
      </c>
      <c r="D33" s="195">
        <v>1999</v>
      </c>
      <c r="E33" s="195" t="s">
        <v>95</v>
      </c>
      <c r="F33" s="183" t="s">
        <v>89</v>
      </c>
      <c r="G33" s="183" t="s">
        <v>90</v>
      </c>
      <c r="H33" s="184" t="s">
        <v>1003</v>
      </c>
      <c r="I33" s="175"/>
      <c r="J33" s="67"/>
      <c r="K33" s="68"/>
      <c r="L33" s="68"/>
      <c r="M33" s="68"/>
      <c r="N33" s="73"/>
      <c r="O33" s="74"/>
      <c r="P33" s="68"/>
      <c r="Q33" s="68"/>
      <c r="R33" s="68"/>
      <c r="S33" s="73"/>
      <c r="T33" s="74"/>
      <c r="U33" s="68"/>
      <c r="V33" s="68"/>
      <c r="W33" s="68"/>
      <c r="X33" s="73"/>
      <c r="Y33" s="305"/>
    </row>
    <row r="34" spans="1:25" ht="15" customHeight="1">
      <c r="A34" s="295"/>
      <c r="B34" s="298"/>
      <c r="C34" s="182" t="s">
        <v>898</v>
      </c>
      <c r="D34" s="195">
        <v>1999</v>
      </c>
      <c r="E34" s="195" t="s">
        <v>95</v>
      </c>
      <c r="F34" s="183" t="s">
        <v>89</v>
      </c>
      <c r="G34" s="183" t="s">
        <v>90</v>
      </c>
      <c r="H34" s="184" t="s">
        <v>1005</v>
      </c>
      <c r="I34" s="175" t="s">
        <v>56</v>
      </c>
      <c r="J34" s="67" t="s">
        <v>57</v>
      </c>
      <c r="K34" s="68">
        <v>1705</v>
      </c>
      <c r="L34" s="68">
        <v>4050</v>
      </c>
      <c r="M34" s="68">
        <v>760</v>
      </c>
      <c r="N34" s="73">
        <f t="shared" si="0"/>
        <v>6515</v>
      </c>
      <c r="O34" s="74">
        <f t="shared" si="1"/>
        <v>6516</v>
      </c>
      <c r="P34" s="68">
        <v>1790</v>
      </c>
      <c r="Q34" s="68">
        <v>5110</v>
      </c>
      <c r="R34" s="68">
        <v>2200</v>
      </c>
      <c r="S34" s="73">
        <f t="shared" si="2"/>
        <v>9100</v>
      </c>
      <c r="T34" s="74">
        <f t="shared" si="3"/>
        <v>9101</v>
      </c>
      <c r="U34" s="68">
        <v>1120</v>
      </c>
      <c r="V34" s="68">
        <v>5320</v>
      </c>
      <c r="W34" s="68">
        <v>1400</v>
      </c>
      <c r="X34" s="73">
        <f t="shared" si="4"/>
        <v>7840</v>
      </c>
      <c r="Y34" s="305"/>
    </row>
    <row r="35" spans="1:25" ht="15" customHeight="1">
      <c r="A35" s="295"/>
      <c r="B35" s="298"/>
      <c r="C35" s="182" t="s">
        <v>137</v>
      </c>
      <c r="D35" s="195">
        <v>2001</v>
      </c>
      <c r="E35" s="195" t="s">
        <v>95</v>
      </c>
      <c r="F35" s="183" t="s">
        <v>89</v>
      </c>
      <c r="G35" s="183" t="s">
        <v>90</v>
      </c>
      <c r="H35" s="184" t="s">
        <v>1003</v>
      </c>
      <c r="I35" s="175" t="s">
        <v>114</v>
      </c>
      <c r="J35" s="67" t="s">
        <v>115</v>
      </c>
      <c r="K35" s="68">
        <v>1540</v>
      </c>
      <c r="L35" s="68">
        <v>1190</v>
      </c>
      <c r="M35" s="68"/>
      <c r="N35" s="73">
        <f t="shared" si="0"/>
        <v>2730</v>
      </c>
      <c r="O35" s="74">
        <f t="shared" si="1"/>
        <v>2731</v>
      </c>
      <c r="P35" s="68">
        <v>1710</v>
      </c>
      <c r="Q35" s="68">
        <v>3070</v>
      </c>
      <c r="R35" s="68"/>
      <c r="S35" s="73">
        <f t="shared" si="2"/>
        <v>4780</v>
      </c>
      <c r="T35" s="74">
        <f t="shared" si="3"/>
        <v>4781</v>
      </c>
      <c r="U35" s="68">
        <v>1455</v>
      </c>
      <c r="V35" s="68">
        <v>2060</v>
      </c>
      <c r="W35" s="68">
        <v>460</v>
      </c>
      <c r="X35" s="73">
        <f t="shared" si="4"/>
        <v>3975</v>
      </c>
      <c r="Y35" s="305"/>
    </row>
    <row r="36" spans="1:25" ht="15" customHeight="1" thickBot="1">
      <c r="A36" s="301"/>
      <c r="B36" s="302"/>
      <c r="C36" s="191" t="s">
        <v>112</v>
      </c>
      <c r="D36" s="198">
        <v>2002</v>
      </c>
      <c r="E36" s="198" t="s">
        <v>95</v>
      </c>
      <c r="F36" s="192" t="s">
        <v>89</v>
      </c>
      <c r="G36" s="192" t="s">
        <v>90</v>
      </c>
      <c r="H36" s="193" t="s">
        <v>1004</v>
      </c>
      <c r="I36" s="175" t="s">
        <v>114</v>
      </c>
      <c r="J36" s="67" t="s">
        <v>115</v>
      </c>
      <c r="K36" s="68">
        <v>1370</v>
      </c>
      <c r="L36" s="68">
        <v>1440</v>
      </c>
      <c r="M36" s="68"/>
      <c r="N36" s="73">
        <f t="shared" si="0"/>
        <v>2810</v>
      </c>
      <c r="O36" s="74">
        <f t="shared" si="1"/>
        <v>2811</v>
      </c>
      <c r="P36" s="68">
        <v>1870</v>
      </c>
      <c r="Q36" s="68">
        <v>3990</v>
      </c>
      <c r="R36" s="68"/>
      <c r="S36" s="73">
        <f t="shared" si="2"/>
        <v>5860</v>
      </c>
      <c r="T36" s="74">
        <f t="shared" si="3"/>
        <v>5861</v>
      </c>
      <c r="U36" s="68">
        <v>1120</v>
      </c>
      <c r="V36" s="68">
        <v>2350</v>
      </c>
      <c r="W36" s="68"/>
      <c r="X36" s="73">
        <f t="shared" si="4"/>
        <v>3470</v>
      </c>
      <c r="Y36" s="305"/>
    </row>
    <row r="37" spans="1:27" ht="15" customHeight="1">
      <c r="A37" s="300"/>
      <c r="B37" s="297" t="s">
        <v>166</v>
      </c>
      <c r="C37" s="179" t="s">
        <v>58</v>
      </c>
      <c r="D37" s="194">
        <v>2001</v>
      </c>
      <c r="E37" s="194" t="s">
        <v>95</v>
      </c>
      <c r="F37" s="180" t="s">
        <v>60</v>
      </c>
      <c r="G37" s="180" t="s">
        <v>61</v>
      </c>
      <c r="H37" s="181" t="s">
        <v>998</v>
      </c>
      <c r="I37" s="174" t="s">
        <v>114</v>
      </c>
      <c r="J37" s="63" t="s">
        <v>115</v>
      </c>
      <c r="K37" s="64">
        <v>1125</v>
      </c>
      <c r="L37" s="64">
        <v>460</v>
      </c>
      <c r="M37" s="64"/>
      <c r="N37" s="65">
        <f t="shared" si="0"/>
        <v>1585</v>
      </c>
      <c r="O37" s="66">
        <f t="shared" si="1"/>
        <v>1586</v>
      </c>
      <c r="P37" s="64">
        <v>1540</v>
      </c>
      <c r="Q37" s="64">
        <v>1000</v>
      </c>
      <c r="R37" s="64"/>
      <c r="S37" s="65">
        <f t="shared" si="2"/>
        <v>2540</v>
      </c>
      <c r="T37" s="66">
        <f t="shared" si="3"/>
        <v>2541</v>
      </c>
      <c r="U37" s="64">
        <v>1205</v>
      </c>
      <c r="V37" s="64"/>
      <c r="W37" s="64"/>
      <c r="X37" s="65">
        <f t="shared" si="4"/>
        <v>1205</v>
      </c>
      <c r="Y37" s="304" t="e">
        <f>#REF!+N44+#REF!+S37+S44+S43+#REF!+X44</f>
        <v>#REF!</v>
      </c>
      <c r="AA37" s="173"/>
    </row>
    <row r="38" spans="1:27" s="172" customFormat="1" ht="14.25" customHeight="1">
      <c r="A38" s="295"/>
      <c r="B38" s="298"/>
      <c r="C38" s="182" t="s">
        <v>552</v>
      </c>
      <c r="D38" s="195">
        <v>2000</v>
      </c>
      <c r="E38" s="195" t="s">
        <v>95</v>
      </c>
      <c r="F38" s="183" t="s">
        <v>60</v>
      </c>
      <c r="G38" s="183" t="s">
        <v>61</v>
      </c>
      <c r="H38" s="184" t="s">
        <v>997</v>
      </c>
      <c r="I38" s="176"/>
      <c r="J38" s="77"/>
      <c r="K38" s="78"/>
      <c r="L38" s="78"/>
      <c r="M38" s="78"/>
      <c r="N38" s="73"/>
      <c r="O38" s="74"/>
      <c r="P38" s="78"/>
      <c r="Q38" s="78"/>
      <c r="R38" s="78"/>
      <c r="S38" s="73"/>
      <c r="T38" s="74"/>
      <c r="U38" s="78"/>
      <c r="V38" s="78"/>
      <c r="W38" s="78"/>
      <c r="X38" s="73"/>
      <c r="Y38" s="305"/>
      <c r="AA38" s="173"/>
    </row>
    <row r="39" spans="1:27" s="172" customFormat="1" ht="14.25" customHeight="1">
      <c r="A39" s="295"/>
      <c r="B39" s="298"/>
      <c r="C39" s="182" t="s">
        <v>604</v>
      </c>
      <c r="D39" s="195">
        <v>2000</v>
      </c>
      <c r="E39" s="195" t="s">
        <v>95</v>
      </c>
      <c r="F39" s="183" t="s">
        <v>60</v>
      </c>
      <c r="G39" s="183" t="s">
        <v>61</v>
      </c>
      <c r="H39" s="190" t="s">
        <v>998</v>
      </c>
      <c r="I39" s="176"/>
      <c r="J39" s="77"/>
      <c r="K39" s="78"/>
      <c r="L39" s="78"/>
      <c r="M39" s="78"/>
      <c r="N39" s="73"/>
      <c r="O39" s="74"/>
      <c r="P39" s="78"/>
      <c r="Q39" s="78"/>
      <c r="R39" s="78"/>
      <c r="S39" s="73"/>
      <c r="T39" s="74"/>
      <c r="U39" s="78"/>
      <c r="V39" s="78"/>
      <c r="W39" s="78"/>
      <c r="X39" s="73"/>
      <c r="Y39" s="305"/>
      <c r="AA39" s="173"/>
    </row>
    <row r="40" spans="1:27" s="172" customFormat="1" ht="14.25" customHeight="1">
      <c r="A40" s="295"/>
      <c r="B40" s="298"/>
      <c r="C40" s="182" t="s">
        <v>553</v>
      </c>
      <c r="D40" s="195">
        <v>1999</v>
      </c>
      <c r="E40" s="195" t="s">
        <v>95</v>
      </c>
      <c r="F40" s="183" t="s">
        <v>60</v>
      </c>
      <c r="G40" s="183" t="s">
        <v>61</v>
      </c>
      <c r="H40" s="184" t="s">
        <v>997</v>
      </c>
      <c r="I40" s="176"/>
      <c r="J40" s="77"/>
      <c r="K40" s="78"/>
      <c r="L40" s="78"/>
      <c r="M40" s="78"/>
      <c r="N40" s="73"/>
      <c r="O40" s="74"/>
      <c r="P40" s="78"/>
      <c r="Q40" s="78"/>
      <c r="R40" s="78"/>
      <c r="S40" s="73"/>
      <c r="T40" s="74"/>
      <c r="U40" s="78"/>
      <c r="V40" s="78"/>
      <c r="W40" s="78"/>
      <c r="X40" s="73"/>
      <c r="Y40" s="305"/>
      <c r="AA40" s="173"/>
    </row>
    <row r="41" spans="1:27" s="172" customFormat="1" ht="14.25" customHeight="1">
      <c r="A41" s="295"/>
      <c r="B41" s="298"/>
      <c r="C41" s="182" t="s">
        <v>132</v>
      </c>
      <c r="D41" s="195">
        <v>2002</v>
      </c>
      <c r="E41" s="195" t="s">
        <v>64</v>
      </c>
      <c r="F41" s="183" t="s">
        <v>60</v>
      </c>
      <c r="G41" s="183" t="s">
        <v>61</v>
      </c>
      <c r="H41" s="190" t="s">
        <v>998</v>
      </c>
      <c r="I41" s="176"/>
      <c r="J41" s="77"/>
      <c r="K41" s="78"/>
      <c r="L41" s="78"/>
      <c r="M41" s="78"/>
      <c r="N41" s="73"/>
      <c r="O41" s="74"/>
      <c r="P41" s="78"/>
      <c r="Q41" s="78"/>
      <c r="R41" s="78"/>
      <c r="S41" s="73"/>
      <c r="T41" s="74"/>
      <c r="U41" s="78"/>
      <c r="V41" s="78"/>
      <c r="W41" s="78"/>
      <c r="X41" s="73"/>
      <c r="Y41" s="305"/>
      <c r="AA41" s="173"/>
    </row>
    <row r="42" spans="1:27" ht="15" customHeight="1">
      <c r="A42" s="295"/>
      <c r="B42" s="298"/>
      <c r="C42" s="182" t="s">
        <v>135</v>
      </c>
      <c r="D42" s="195">
        <v>2001</v>
      </c>
      <c r="E42" s="195" t="s">
        <v>95</v>
      </c>
      <c r="F42" s="183" t="s">
        <v>60</v>
      </c>
      <c r="G42" s="183" t="s">
        <v>61</v>
      </c>
      <c r="H42" s="190" t="s">
        <v>998</v>
      </c>
      <c r="I42" s="175" t="s">
        <v>56</v>
      </c>
      <c r="J42" s="67" t="s">
        <v>57</v>
      </c>
      <c r="K42" s="68">
        <v>630</v>
      </c>
      <c r="L42" s="68"/>
      <c r="M42" s="68"/>
      <c r="N42" s="73">
        <f t="shared" si="0"/>
        <v>630</v>
      </c>
      <c r="O42" s="74">
        <f t="shared" si="1"/>
        <v>631</v>
      </c>
      <c r="P42" s="68">
        <v>700</v>
      </c>
      <c r="Q42" s="68"/>
      <c r="R42" s="68"/>
      <c r="S42" s="73">
        <f t="shared" si="2"/>
        <v>700</v>
      </c>
      <c r="T42" s="74">
        <f t="shared" si="3"/>
        <v>701</v>
      </c>
      <c r="U42" s="68">
        <v>600</v>
      </c>
      <c r="V42" s="68"/>
      <c r="W42" s="68"/>
      <c r="X42" s="73">
        <f t="shared" si="4"/>
        <v>600</v>
      </c>
      <c r="Y42" s="305"/>
      <c r="AA42" s="173"/>
    </row>
    <row r="43" spans="1:27" ht="15" customHeight="1">
      <c r="A43" s="295"/>
      <c r="B43" s="298"/>
      <c r="C43" s="182" t="s">
        <v>605</v>
      </c>
      <c r="D43" s="195">
        <v>2000</v>
      </c>
      <c r="E43" s="195" t="s">
        <v>95</v>
      </c>
      <c r="F43" s="183" t="s">
        <v>60</v>
      </c>
      <c r="G43" s="183" t="s">
        <v>61</v>
      </c>
      <c r="H43" s="190" t="s">
        <v>999</v>
      </c>
      <c r="I43" s="175" t="s">
        <v>56</v>
      </c>
      <c r="J43" s="67" t="s">
        <v>57</v>
      </c>
      <c r="K43" s="68">
        <v>965</v>
      </c>
      <c r="L43" s="68"/>
      <c r="M43" s="68"/>
      <c r="N43" s="73">
        <f t="shared" si="0"/>
        <v>965</v>
      </c>
      <c r="O43" s="74">
        <f t="shared" si="1"/>
        <v>966</v>
      </c>
      <c r="P43" s="68">
        <v>910</v>
      </c>
      <c r="Q43" s="68"/>
      <c r="R43" s="68"/>
      <c r="S43" s="73">
        <f t="shared" si="2"/>
        <v>910</v>
      </c>
      <c r="T43" s="74">
        <f t="shared" si="3"/>
        <v>911</v>
      </c>
      <c r="U43" s="68">
        <v>845</v>
      </c>
      <c r="V43" s="68"/>
      <c r="W43" s="68"/>
      <c r="X43" s="73">
        <f t="shared" si="4"/>
        <v>845</v>
      </c>
      <c r="Y43" s="305"/>
      <c r="AA43" s="173"/>
    </row>
    <row r="44" spans="1:27" ht="15" customHeight="1" thickBot="1">
      <c r="A44" s="301"/>
      <c r="B44" s="302"/>
      <c r="C44" s="191" t="s">
        <v>113</v>
      </c>
      <c r="D44" s="198">
        <v>2003</v>
      </c>
      <c r="E44" s="198" t="s">
        <v>95</v>
      </c>
      <c r="F44" s="192" t="s">
        <v>60</v>
      </c>
      <c r="G44" s="192" t="s">
        <v>61</v>
      </c>
      <c r="H44" s="187" t="s">
        <v>997</v>
      </c>
      <c r="I44" s="175" t="s">
        <v>56</v>
      </c>
      <c r="J44" s="67" t="s">
        <v>57</v>
      </c>
      <c r="K44" s="68">
        <v>2120</v>
      </c>
      <c r="L44" s="68">
        <v>790</v>
      </c>
      <c r="M44" s="68"/>
      <c r="N44" s="73">
        <f t="shared" si="0"/>
        <v>2910</v>
      </c>
      <c r="O44" s="74">
        <f t="shared" si="1"/>
        <v>2911</v>
      </c>
      <c r="P44" s="68">
        <v>2200</v>
      </c>
      <c r="Q44" s="68">
        <v>1300</v>
      </c>
      <c r="R44" s="68"/>
      <c r="S44" s="73">
        <f t="shared" si="2"/>
        <v>3500</v>
      </c>
      <c r="T44" s="74">
        <f t="shared" si="3"/>
        <v>3501</v>
      </c>
      <c r="U44" s="68">
        <v>1790</v>
      </c>
      <c r="V44" s="68">
        <v>640</v>
      </c>
      <c r="W44" s="68"/>
      <c r="X44" s="73">
        <f t="shared" si="4"/>
        <v>2430</v>
      </c>
      <c r="Y44" s="305"/>
      <c r="AA44" s="173"/>
    </row>
    <row r="45" spans="1:25" ht="15" customHeight="1">
      <c r="A45" s="300"/>
      <c r="B45" s="297" t="s">
        <v>156</v>
      </c>
      <c r="C45" s="179" t="s">
        <v>561</v>
      </c>
      <c r="D45" s="194">
        <v>1999</v>
      </c>
      <c r="E45" s="194" t="s">
        <v>64</v>
      </c>
      <c r="F45" s="180" t="s">
        <v>562</v>
      </c>
      <c r="G45" s="180" t="s">
        <v>66</v>
      </c>
      <c r="H45" s="204" t="s">
        <v>1016</v>
      </c>
      <c r="I45" s="174" t="s">
        <v>56</v>
      </c>
      <c r="J45" s="63" t="s">
        <v>57</v>
      </c>
      <c r="K45" s="64">
        <v>1125</v>
      </c>
      <c r="L45" s="64"/>
      <c r="M45" s="64"/>
      <c r="N45" s="65">
        <f t="shared" si="0"/>
        <v>1125</v>
      </c>
      <c r="O45" s="66">
        <f t="shared" si="1"/>
        <v>1126</v>
      </c>
      <c r="P45" s="64">
        <v>1540</v>
      </c>
      <c r="Q45" s="64"/>
      <c r="R45" s="64"/>
      <c r="S45" s="65">
        <f t="shared" si="2"/>
        <v>1540</v>
      </c>
      <c r="T45" s="66">
        <f t="shared" si="3"/>
        <v>1541</v>
      </c>
      <c r="U45" s="64">
        <v>1535</v>
      </c>
      <c r="V45" s="64"/>
      <c r="W45" s="64"/>
      <c r="X45" s="65">
        <f t="shared" si="4"/>
        <v>1535</v>
      </c>
      <c r="Y45" s="304">
        <f>N47+N48+S47+S45+S48+S52+X52+X47</f>
        <v>26117</v>
      </c>
    </row>
    <row r="46" spans="1:25" ht="15" customHeight="1">
      <c r="A46" s="295"/>
      <c r="B46" s="298"/>
      <c r="C46" s="182" t="s">
        <v>70</v>
      </c>
      <c r="D46" s="195">
        <v>2002</v>
      </c>
      <c r="E46" s="195" t="s">
        <v>64</v>
      </c>
      <c r="F46" s="208" t="s">
        <v>1039</v>
      </c>
      <c r="G46" s="183" t="s">
        <v>66</v>
      </c>
      <c r="H46" s="184" t="s">
        <v>1017</v>
      </c>
      <c r="I46" s="175" t="s">
        <v>114</v>
      </c>
      <c r="J46" s="67" t="s">
        <v>115</v>
      </c>
      <c r="K46" s="68">
        <v>1285</v>
      </c>
      <c r="L46" s="68"/>
      <c r="M46" s="68"/>
      <c r="N46" s="73">
        <f t="shared" si="0"/>
        <v>1285</v>
      </c>
      <c r="O46" s="74">
        <f t="shared" si="1"/>
        <v>1286</v>
      </c>
      <c r="P46" s="68">
        <v>1540</v>
      </c>
      <c r="Q46" s="68"/>
      <c r="R46" s="68"/>
      <c r="S46" s="73">
        <f t="shared" si="2"/>
        <v>1540</v>
      </c>
      <c r="T46" s="74">
        <f t="shared" si="3"/>
        <v>1541</v>
      </c>
      <c r="U46" s="68">
        <v>2040</v>
      </c>
      <c r="V46" s="68"/>
      <c r="W46" s="68"/>
      <c r="X46" s="73">
        <f t="shared" si="4"/>
        <v>2040</v>
      </c>
      <c r="Y46" s="305"/>
    </row>
    <row r="47" spans="1:25" ht="15" customHeight="1">
      <c r="A47" s="295"/>
      <c r="B47" s="298"/>
      <c r="C47" s="182" t="s">
        <v>616</v>
      </c>
      <c r="D47" s="195">
        <v>2000</v>
      </c>
      <c r="E47" s="195" t="s">
        <v>95</v>
      </c>
      <c r="F47" s="183" t="s">
        <v>65</v>
      </c>
      <c r="G47" s="183" t="s">
        <v>66</v>
      </c>
      <c r="H47" s="184" t="s">
        <v>1018</v>
      </c>
      <c r="I47" s="175" t="s">
        <v>56</v>
      </c>
      <c r="J47" s="67" t="s">
        <v>57</v>
      </c>
      <c r="K47" s="68">
        <v>1540</v>
      </c>
      <c r="L47" s="68">
        <v>1902</v>
      </c>
      <c r="M47" s="68"/>
      <c r="N47" s="73">
        <f t="shared" si="0"/>
        <v>3442</v>
      </c>
      <c r="O47" s="74">
        <f t="shared" si="1"/>
        <v>3443</v>
      </c>
      <c r="P47" s="68">
        <v>1625</v>
      </c>
      <c r="Q47" s="68">
        <v>2180</v>
      </c>
      <c r="R47" s="68"/>
      <c r="S47" s="73">
        <f t="shared" si="2"/>
        <v>3805</v>
      </c>
      <c r="T47" s="74">
        <f t="shared" si="3"/>
        <v>3806</v>
      </c>
      <c r="U47" s="68">
        <v>2040</v>
      </c>
      <c r="V47" s="68"/>
      <c r="W47" s="68"/>
      <c r="X47" s="73">
        <f t="shared" si="4"/>
        <v>2040</v>
      </c>
      <c r="Y47" s="305"/>
    </row>
    <row r="48" spans="1:25" ht="15" customHeight="1">
      <c r="A48" s="295"/>
      <c r="B48" s="298"/>
      <c r="C48" s="182" t="s">
        <v>564</v>
      </c>
      <c r="D48" s="195">
        <v>2000</v>
      </c>
      <c r="E48" s="195" t="s">
        <v>95</v>
      </c>
      <c r="F48" s="183" t="s">
        <v>127</v>
      </c>
      <c r="G48" s="183" t="s">
        <v>66</v>
      </c>
      <c r="H48" s="184" t="s">
        <v>1019</v>
      </c>
      <c r="I48" s="175" t="s">
        <v>114</v>
      </c>
      <c r="J48" s="67" t="s">
        <v>115</v>
      </c>
      <c r="K48" s="68">
        <v>2200</v>
      </c>
      <c r="L48" s="68">
        <v>1751</v>
      </c>
      <c r="M48" s="68">
        <v>1860</v>
      </c>
      <c r="N48" s="73">
        <f t="shared" si="0"/>
        <v>5811</v>
      </c>
      <c r="O48" s="74">
        <f t="shared" si="1"/>
        <v>5812</v>
      </c>
      <c r="P48" s="68">
        <v>2200</v>
      </c>
      <c r="Q48" s="68">
        <v>2009</v>
      </c>
      <c r="R48" s="68">
        <v>760</v>
      </c>
      <c r="S48" s="73">
        <f t="shared" si="2"/>
        <v>4969</v>
      </c>
      <c r="T48" s="74">
        <f t="shared" si="3"/>
        <v>4970</v>
      </c>
      <c r="U48" s="68">
        <v>1540</v>
      </c>
      <c r="V48" s="68">
        <v>910</v>
      </c>
      <c r="W48" s="68"/>
      <c r="X48" s="73">
        <f t="shared" si="4"/>
        <v>2450</v>
      </c>
      <c r="Y48" s="305"/>
    </row>
    <row r="49" spans="1:25" ht="15" customHeight="1">
      <c r="A49" s="295"/>
      <c r="B49" s="298"/>
      <c r="C49" s="182" t="s">
        <v>565</v>
      </c>
      <c r="D49" s="195">
        <v>2000</v>
      </c>
      <c r="E49" s="195" t="s">
        <v>95</v>
      </c>
      <c r="F49" s="183" t="s">
        <v>566</v>
      </c>
      <c r="G49" s="183" t="s">
        <v>66</v>
      </c>
      <c r="H49" s="184" t="s">
        <v>1037</v>
      </c>
      <c r="I49" s="175" t="s">
        <v>56</v>
      </c>
      <c r="J49" s="67" t="s">
        <v>57</v>
      </c>
      <c r="K49" s="68">
        <v>660</v>
      </c>
      <c r="L49" s="68"/>
      <c r="M49" s="68"/>
      <c r="N49" s="73">
        <f t="shared" si="0"/>
        <v>660</v>
      </c>
      <c r="O49" s="74">
        <f t="shared" si="1"/>
        <v>661</v>
      </c>
      <c r="P49" s="68">
        <v>905</v>
      </c>
      <c r="Q49" s="68"/>
      <c r="R49" s="68"/>
      <c r="S49" s="73">
        <f t="shared" si="2"/>
        <v>905</v>
      </c>
      <c r="T49" s="74">
        <f t="shared" si="3"/>
        <v>906</v>
      </c>
      <c r="U49" s="68">
        <v>440</v>
      </c>
      <c r="V49" s="68"/>
      <c r="W49" s="68"/>
      <c r="X49" s="73">
        <f t="shared" si="4"/>
        <v>440</v>
      </c>
      <c r="Y49" s="305"/>
    </row>
    <row r="50" spans="1:25" ht="15" customHeight="1">
      <c r="A50" s="295"/>
      <c r="B50" s="298"/>
      <c r="C50" s="182" t="s">
        <v>899</v>
      </c>
      <c r="D50" s="195">
        <v>2002</v>
      </c>
      <c r="E50" s="195" t="s">
        <v>64</v>
      </c>
      <c r="F50" s="183" t="s">
        <v>65</v>
      </c>
      <c r="G50" s="183" t="s">
        <v>66</v>
      </c>
      <c r="H50" s="184" t="s">
        <v>1018</v>
      </c>
      <c r="I50" s="175" t="s">
        <v>56</v>
      </c>
      <c r="J50" s="67" t="s">
        <v>57</v>
      </c>
      <c r="K50" s="68">
        <v>660</v>
      </c>
      <c r="L50" s="68"/>
      <c r="M50" s="68"/>
      <c r="N50" s="73">
        <f t="shared" si="0"/>
        <v>660</v>
      </c>
      <c r="O50" s="74">
        <f t="shared" si="1"/>
        <v>661</v>
      </c>
      <c r="P50" s="68">
        <v>1125</v>
      </c>
      <c r="Q50" s="68"/>
      <c r="R50" s="68"/>
      <c r="S50" s="73">
        <f t="shared" si="2"/>
        <v>1125</v>
      </c>
      <c r="T50" s="74">
        <f t="shared" si="3"/>
        <v>1126</v>
      </c>
      <c r="U50" s="68">
        <v>740</v>
      </c>
      <c r="V50" s="68">
        <v>1140</v>
      </c>
      <c r="W50" s="68"/>
      <c r="X50" s="73">
        <f t="shared" si="4"/>
        <v>1880</v>
      </c>
      <c r="Y50" s="305"/>
    </row>
    <row r="51" spans="1:25" ht="15" customHeight="1">
      <c r="A51" s="295"/>
      <c r="B51" s="298"/>
      <c r="C51" s="182" t="s">
        <v>617</v>
      </c>
      <c r="D51" s="195">
        <v>1999</v>
      </c>
      <c r="E51" s="195" t="s">
        <v>95</v>
      </c>
      <c r="F51" s="183" t="s">
        <v>65</v>
      </c>
      <c r="G51" s="183" t="s">
        <v>66</v>
      </c>
      <c r="H51" s="184" t="s">
        <v>1018</v>
      </c>
      <c r="I51" s="175" t="s">
        <v>114</v>
      </c>
      <c r="J51" s="67" t="s">
        <v>115</v>
      </c>
      <c r="K51" s="68">
        <v>55</v>
      </c>
      <c r="L51" s="68"/>
      <c r="M51" s="68"/>
      <c r="N51" s="73">
        <f t="shared" si="0"/>
        <v>55</v>
      </c>
      <c r="O51" s="74">
        <f t="shared" si="1"/>
        <v>56</v>
      </c>
      <c r="P51" s="68">
        <v>480</v>
      </c>
      <c r="Q51" s="68"/>
      <c r="R51" s="68"/>
      <c r="S51" s="73">
        <f t="shared" si="2"/>
        <v>480</v>
      </c>
      <c r="T51" s="74">
        <f t="shared" si="3"/>
        <v>481</v>
      </c>
      <c r="U51" s="68">
        <v>140</v>
      </c>
      <c r="V51" s="68"/>
      <c r="W51" s="68"/>
      <c r="X51" s="73">
        <f t="shared" si="4"/>
        <v>140</v>
      </c>
      <c r="Y51" s="305"/>
    </row>
    <row r="52" spans="1:25" ht="15" customHeight="1" thickBot="1">
      <c r="A52" s="301"/>
      <c r="B52" s="302"/>
      <c r="C52" s="191" t="s">
        <v>900</v>
      </c>
      <c r="D52" s="198">
        <v>1999</v>
      </c>
      <c r="E52" s="198" t="s">
        <v>95</v>
      </c>
      <c r="F52" s="192" t="s">
        <v>117</v>
      </c>
      <c r="G52" s="192" t="s">
        <v>66</v>
      </c>
      <c r="H52" s="193" t="s">
        <v>1021</v>
      </c>
      <c r="I52" s="177" t="s">
        <v>114</v>
      </c>
      <c r="J52" s="71" t="s">
        <v>115</v>
      </c>
      <c r="K52" s="72">
        <v>1013</v>
      </c>
      <c r="L52" s="72">
        <v>695</v>
      </c>
      <c r="M52" s="72"/>
      <c r="N52" s="75">
        <f aca="true" t="shared" si="5" ref="N52:N87">K52+L52+M52</f>
        <v>1708</v>
      </c>
      <c r="O52" s="76">
        <f aca="true" t="shared" si="6" ref="O52:O87">N52+1</f>
        <v>1709</v>
      </c>
      <c r="P52" s="72">
        <v>1158</v>
      </c>
      <c r="Q52" s="72">
        <v>571</v>
      </c>
      <c r="R52" s="72"/>
      <c r="S52" s="75">
        <f aca="true" t="shared" si="7" ref="S52:S87">P52+Q52+R52</f>
        <v>1729</v>
      </c>
      <c r="T52" s="76">
        <f aca="true" t="shared" si="8" ref="T52:T87">S52+1</f>
        <v>1730</v>
      </c>
      <c r="U52" s="72">
        <v>1147</v>
      </c>
      <c r="V52" s="72">
        <v>534</v>
      </c>
      <c r="W52" s="72">
        <v>1100</v>
      </c>
      <c r="X52" s="75">
        <f aca="true" t="shared" si="9" ref="X52:X87">U52+V52+W52</f>
        <v>2781</v>
      </c>
      <c r="Y52" s="306"/>
    </row>
    <row r="53" spans="1:25" ht="15" customHeight="1">
      <c r="A53" s="300"/>
      <c r="B53" s="297" t="s">
        <v>175</v>
      </c>
      <c r="C53" s="179" t="s">
        <v>67</v>
      </c>
      <c r="D53" s="194">
        <v>2001</v>
      </c>
      <c r="E53" s="194" t="s">
        <v>64</v>
      </c>
      <c r="F53" s="180" t="s">
        <v>68</v>
      </c>
      <c r="G53" s="180" t="s">
        <v>69</v>
      </c>
      <c r="H53" s="181" t="s">
        <v>1010</v>
      </c>
      <c r="I53" s="174" t="s">
        <v>56</v>
      </c>
      <c r="J53" s="63" t="s">
        <v>57</v>
      </c>
      <c r="K53" s="64">
        <v>1430</v>
      </c>
      <c r="L53" s="64">
        <v>3900</v>
      </c>
      <c r="M53" s="64">
        <v>1290</v>
      </c>
      <c r="N53" s="65">
        <f t="shared" si="5"/>
        <v>6620</v>
      </c>
      <c r="O53" s="66">
        <f t="shared" si="6"/>
        <v>6621</v>
      </c>
      <c r="P53" s="64">
        <v>1430</v>
      </c>
      <c r="Q53" s="64">
        <v>5650</v>
      </c>
      <c r="R53" s="64">
        <v>3030</v>
      </c>
      <c r="S53" s="65">
        <f t="shared" si="7"/>
        <v>10110</v>
      </c>
      <c r="T53" s="66">
        <f t="shared" si="8"/>
        <v>10111</v>
      </c>
      <c r="U53" s="64">
        <v>1183</v>
      </c>
      <c r="V53" s="64">
        <v>2940</v>
      </c>
      <c r="W53" s="64">
        <v>1290</v>
      </c>
      <c r="X53" s="65">
        <f t="shared" si="9"/>
        <v>5413</v>
      </c>
      <c r="Y53" s="304" t="e">
        <f>X53+#REF!+S53+S54+S60+S61+N53+N61</f>
        <v>#REF!</v>
      </c>
    </row>
    <row r="54" spans="1:25" ht="15" customHeight="1">
      <c r="A54" s="295"/>
      <c r="B54" s="298"/>
      <c r="C54" s="182" t="s">
        <v>583</v>
      </c>
      <c r="D54" s="195">
        <v>2000</v>
      </c>
      <c r="E54" s="195" t="s">
        <v>64</v>
      </c>
      <c r="F54" s="183" t="s">
        <v>68</v>
      </c>
      <c r="G54" s="183" t="s">
        <v>69</v>
      </c>
      <c r="H54" s="184" t="s">
        <v>1010</v>
      </c>
      <c r="I54" s="175" t="s">
        <v>56</v>
      </c>
      <c r="J54" s="67" t="s">
        <v>57</v>
      </c>
      <c r="K54" s="68">
        <v>1004</v>
      </c>
      <c r="L54" s="68">
        <v>3860</v>
      </c>
      <c r="M54" s="68">
        <v>1290</v>
      </c>
      <c r="N54" s="73">
        <f t="shared" si="5"/>
        <v>6154</v>
      </c>
      <c r="O54" s="74">
        <f t="shared" si="6"/>
        <v>6155</v>
      </c>
      <c r="P54" s="68">
        <v>1430</v>
      </c>
      <c r="Q54" s="68">
        <v>5650</v>
      </c>
      <c r="R54" s="68">
        <v>3030</v>
      </c>
      <c r="S54" s="73">
        <f t="shared" si="7"/>
        <v>10110</v>
      </c>
      <c r="T54" s="74">
        <f t="shared" si="8"/>
        <v>10111</v>
      </c>
      <c r="U54" s="68">
        <v>627</v>
      </c>
      <c r="V54" s="68">
        <v>840</v>
      </c>
      <c r="W54" s="68"/>
      <c r="X54" s="73">
        <f t="shared" si="9"/>
        <v>1467</v>
      </c>
      <c r="Y54" s="305"/>
    </row>
    <row r="55" spans="1:25" ht="15" customHeight="1">
      <c r="A55" s="295"/>
      <c r="B55" s="298"/>
      <c r="C55" s="182" t="s">
        <v>84</v>
      </c>
      <c r="D55" s="195">
        <v>2003</v>
      </c>
      <c r="E55" s="195" t="s">
        <v>95</v>
      </c>
      <c r="F55" s="183" t="s">
        <v>68</v>
      </c>
      <c r="G55" s="183" t="s">
        <v>69</v>
      </c>
      <c r="H55" s="205" t="s">
        <v>1008</v>
      </c>
      <c r="I55" s="175" t="s">
        <v>56</v>
      </c>
      <c r="J55" s="67" t="s">
        <v>57</v>
      </c>
      <c r="K55" s="68">
        <v>300</v>
      </c>
      <c r="L55" s="68"/>
      <c r="M55" s="68"/>
      <c r="N55" s="73">
        <f t="shared" si="5"/>
        <v>300</v>
      </c>
      <c r="O55" s="74">
        <f t="shared" si="6"/>
        <v>301</v>
      </c>
      <c r="P55" s="68">
        <v>385</v>
      </c>
      <c r="Q55" s="68"/>
      <c r="R55" s="68"/>
      <c r="S55" s="73">
        <f t="shared" si="7"/>
        <v>385</v>
      </c>
      <c r="T55" s="74">
        <f t="shared" si="8"/>
        <v>386</v>
      </c>
      <c r="U55" s="68">
        <v>440</v>
      </c>
      <c r="V55" s="68"/>
      <c r="W55" s="68"/>
      <c r="X55" s="73">
        <f t="shared" si="9"/>
        <v>440</v>
      </c>
      <c r="Y55" s="305"/>
    </row>
    <row r="56" spans="1:25" s="172" customFormat="1" ht="15" customHeight="1">
      <c r="A56" s="295"/>
      <c r="B56" s="298"/>
      <c r="C56" s="182" t="s">
        <v>635</v>
      </c>
      <c r="D56" s="195">
        <v>2000</v>
      </c>
      <c r="E56" s="195" t="s">
        <v>95</v>
      </c>
      <c r="F56" s="183" t="s">
        <v>68</v>
      </c>
      <c r="G56" s="183" t="s">
        <v>69</v>
      </c>
      <c r="H56" s="205" t="s">
        <v>1008</v>
      </c>
      <c r="I56" s="175"/>
      <c r="J56" s="67"/>
      <c r="K56" s="68"/>
      <c r="L56" s="68"/>
      <c r="M56" s="68"/>
      <c r="N56" s="73"/>
      <c r="O56" s="74"/>
      <c r="P56" s="68"/>
      <c r="Q56" s="68"/>
      <c r="R56" s="68"/>
      <c r="S56" s="73"/>
      <c r="T56" s="74"/>
      <c r="U56" s="68"/>
      <c r="V56" s="68"/>
      <c r="W56" s="68"/>
      <c r="X56" s="73"/>
      <c r="Y56" s="305"/>
    </row>
    <row r="57" spans="1:25" s="172" customFormat="1" ht="15" customHeight="1">
      <c r="A57" s="295"/>
      <c r="B57" s="298"/>
      <c r="C57" s="182" t="s">
        <v>101</v>
      </c>
      <c r="D57" s="195">
        <v>2003</v>
      </c>
      <c r="E57" s="195" t="s">
        <v>95</v>
      </c>
      <c r="F57" s="183" t="s">
        <v>68</v>
      </c>
      <c r="G57" s="183" t="s">
        <v>69</v>
      </c>
      <c r="H57" s="205" t="s">
        <v>1008</v>
      </c>
      <c r="I57" s="175"/>
      <c r="J57" s="67"/>
      <c r="K57" s="68"/>
      <c r="L57" s="68"/>
      <c r="M57" s="68"/>
      <c r="N57" s="73"/>
      <c r="O57" s="74"/>
      <c r="P57" s="68"/>
      <c r="Q57" s="68"/>
      <c r="R57" s="68"/>
      <c r="S57" s="73"/>
      <c r="T57" s="74"/>
      <c r="U57" s="68"/>
      <c r="V57" s="68"/>
      <c r="W57" s="68"/>
      <c r="X57" s="73"/>
      <c r="Y57" s="305"/>
    </row>
    <row r="58" spans="1:25" s="172" customFormat="1" ht="15" customHeight="1">
      <c r="A58" s="295"/>
      <c r="B58" s="298"/>
      <c r="C58" s="182" t="s">
        <v>636</v>
      </c>
      <c r="D58" s="195">
        <v>2000</v>
      </c>
      <c r="E58" s="195" t="s">
        <v>95</v>
      </c>
      <c r="F58" s="183" t="s">
        <v>68</v>
      </c>
      <c r="G58" s="183" t="s">
        <v>69</v>
      </c>
      <c r="H58" s="205" t="s">
        <v>1008</v>
      </c>
      <c r="I58" s="175"/>
      <c r="J58" s="67"/>
      <c r="K58" s="68"/>
      <c r="L58" s="68"/>
      <c r="M58" s="68"/>
      <c r="N58" s="73"/>
      <c r="O58" s="74"/>
      <c r="P58" s="68"/>
      <c r="Q58" s="68"/>
      <c r="R58" s="68"/>
      <c r="S58" s="73"/>
      <c r="T58" s="74"/>
      <c r="U58" s="68"/>
      <c r="V58" s="68"/>
      <c r="W58" s="68"/>
      <c r="X58" s="73"/>
      <c r="Y58" s="305"/>
    </row>
    <row r="59" spans="1:25" ht="15" customHeight="1">
      <c r="A59" s="295"/>
      <c r="B59" s="298"/>
      <c r="C59" s="182" t="s">
        <v>584</v>
      </c>
      <c r="D59" s="195">
        <v>1999</v>
      </c>
      <c r="E59" s="195" t="s">
        <v>95</v>
      </c>
      <c r="F59" s="183" t="s">
        <v>68</v>
      </c>
      <c r="G59" s="183" t="s">
        <v>69</v>
      </c>
      <c r="H59" s="205" t="s">
        <v>1008</v>
      </c>
      <c r="I59" s="175" t="s">
        <v>56</v>
      </c>
      <c r="J59" s="67" t="s">
        <v>57</v>
      </c>
      <c r="K59" s="68">
        <v>360</v>
      </c>
      <c r="L59" s="68"/>
      <c r="M59" s="68"/>
      <c r="N59" s="73">
        <f>K59+L59+M59</f>
        <v>360</v>
      </c>
      <c r="O59" s="74">
        <f>N59+1</f>
        <v>361</v>
      </c>
      <c r="P59" s="68">
        <v>525</v>
      </c>
      <c r="Q59" s="68"/>
      <c r="R59" s="68"/>
      <c r="S59" s="73">
        <f>P59+Q59+R59</f>
        <v>525</v>
      </c>
      <c r="T59" s="74">
        <f>S59+1</f>
        <v>526</v>
      </c>
      <c r="U59" s="68">
        <v>280</v>
      </c>
      <c r="V59" s="68"/>
      <c r="W59" s="68"/>
      <c r="X59" s="73">
        <f>U59+V59+W59</f>
        <v>280</v>
      </c>
      <c r="Y59" s="305"/>
    </row>
    <row r="60" spans="1:25" ht="15" customHeight="1">
      <c r="A60" s="295"/>
      <c r="B60" s="298"/>
      <c r="C60" s="182" t="s">
        <v>585</v>
      </c>
      <c r="D60" s="195">
        <v>2000</v>
      </c>
      <c r="E60" s="195" t="s">
        <v>95</v>
      </c>
      <c r="F60" s="183" t="s">
        <v>68</v>
      </c>
      <c r="G60" s="183" t="s">
        <v>69</v>
      </c>
      <c r="H60" s="205" t="s">
        <v>1008</v>
      </c>
      <c r="I60" s="175" t="s">
        <v>114</v>
      </c>
      <c r="J60" s="67" t="s">
        <v>115</v>
      </c>
      <c r="K60" s="68">
        <v>140</v>
      </c>
      <c r="L60" s="68"/>
      <c r="M60" s="68"/>
      <c r="N60" s="73">
        <f t="shared" si="5"/>
        <v>140</v>
      </c>
      <c r="O60" s="74">
        <f t="shared" si="6"/>
        <v>141</v>
      </c>
      <c r="P60" s="68">
        <v>220</v>
      </c>
      <c r="Q60" s="68"/>
      <c r="R60" s="68"/>
      <c r="S60" s="73">
        <f t="shared" si="7"/>
        <v>220</v>
      </c>
      <c r="T60" s="74">
        <f t="shared" si="8"/>
        <v>221</v>
      </c>
      <c r="U60" s="68">
        <v>140</v>
      </c>
      <c r="V60" s="68"/>
      <c r="W60" s="68"/>
      <c r="X60" s="73">
        <f t="shared" si="9"/>
        <v>140</v>
      </c>
      <c r="Y60" s="305"/>
    </row>
    <row r="61" spans="1:25" ht="15" customHeight="1" thickBot="1">
      <c r="A61" s="301"/>
      <c r="B61" s="302"/>
      <c r="C61" s="191" t="s">
        <v>586</v>
      </c>
      <c r="D61" s="198">
        <v>1999</v>
      </c>
      <c r="E61" s="198" t="s">
        <v>64</v>
      </c>
      <c r="F61" s="192" t="s">
        <v>68</v>
      </c>
      <c r="G61" s="192" t="s">
        <v>69</v>
      </c>
      <c r="H61" s="205" t="s">
        <v>1009</v>
      </c>
      <c r="I61" s="175" t="s">
        <v>114</v>
      </c>
      <c r="J61" s="67" t="s">
        <v>115</v>
      </c>
      <c r="K61" s="68">
        <v>220</v>
      </c>
      <c r="L61" s="68"/>
      <c r="M61" s="68"/>
      <c r="N61" s="73">
        <f t="shared" si="5"/>
        <v>220</v>
      </c>
      <c r="O61" s="74">
        <f t="shared" si="6"/>
        <v>221</v>
      </c>
      <c r="P61" s="68">
        <v>220</v>
      </c>
      <c r="Q61" s="68"/>
      <c r="R61" s="68"/>
      <c r="S61" s="73">
        <f t="shared" si="7"/>
        <v>220</v>
      </c>
      <c r="T61" s="74">
        <f t="shared" si="8"/>
        <v>221</v>
      </c>
      <c r="U61" s="68">
        <v>140</v>
      </c>
      <c r="V61" s="68"/>
      <c r="W61" s="68"/>
      <c r="X61" s="73">
        <f t="shared" si="9"/>
        <v>140</v>
      </c>
      <c r="Y61" s="305"/>
    </row>
    <row r="62" spans="1:25" ht="15" customHeight="1">
      <c r="A62" s="300"/>
      <c r="B62" s="297" t="s">
        <v>173</v>
      </c>
      <c r="C62" s="179" t="s">
        <v>575</v>
      </c>
      <c r="D62" s="194">
        <v>1999</v>
      </c>
      <c r="E62" s="194" t="s">
        <v>95</v>
      </c>
      <c r="F62" s="180" t="s">
        <v>92</v>
      </c>
      <c r="G62" s="180" t="s">
        <v>93</v>
      </c>
      <c r="H62" s="181" t="s">
        <v>990</v>
      </c>
      <c r="I62" s="175" t="s">
        <v>56</v>
      </c>
      <c r="J62" s="67" t="s">
        <v>57</v>
      </c>
      <c r="K62" s="68">
        <v>830</v>
      </c>
      <c r="L62" s="68">
        <v>1385</v>
      </c>
      <c r="M62" s="68"/>
      <c r="N62" s="73">
        <f t="shared" si="5"/>
        <v>2215</v>
      </c>
      <c r="O62" s="74">
        <f t="shared" si="6"/>
        <v>2216</v>
      </c>
      <c r="P62" s="68">
        <v>825</v>
      </c>
      <c r="Q62" s="68">
        <v>1185</v>
      </c>
      <c r="R62" s="68"/>
      <c r="S62" s="73">
        <f t="shared" si="7"/>
        <v>2010</v>
      </c>
      <c r="T62" s="74">
        <f t="shared" si="8"/>
        <v>2011</v>
      </c>
      <c r="U62" s="68">
        <v>910</v>
      </c>
      <c r="V62" s="68">
        <v>1350</v>
      </c>
      <c r="W62" s="68"/>
      <c r="X62" s="73">
        <f t="shared" si="9"/>
        <v>2260</v>
      </c>
      <c r="Y62" s="304" t="e">
        <f>X62+#REF!+S64+S67+#REF!+#REF!+N62+#REF!</f>
        <v>#REF!</v>
      </c>
    </row>
    <row r="63" spans="1:25" ht="15" customHeight="1">
      <c r="A63" s="295"/>
      <c r="B63" s="298"/>
      <c r="C63" s="182" t="s">
        <v>630</v>
      </c>
      <c r="D63" s="195">
        <v>1999</v>
      </c>
      <c r="E63" s="195" t="s">
        <v>95</v>
      </c>
      <c r="F63" s="183" t="s">
        <v>92</v>
      </c>
      <c r="G63" s="183" t="s">
        <v>93</v>
      </c>
      <c r="H63" s="184" t="s">
        <v>992</v>
      </c>
      <c r="I63" s="175" t="s">
        <v>56</v>
      </c>
      <c r="J63" s="67" t="s">
        <v>57</v>
      </c>
      <c r="K63" s="68">
        <v>660</v>
      </c>
      <c r="L63" s="68">
        <v>270</v>
      </c>
      <c r="M63" s="68"/>
      <c r="N63" s="73">
        <f t="shared" si="5"/>
        <v>930</v>
      </c>
      <c r="O63" s="74">
        <f t="shared" si="6"/>
        <v>931</v>
      </c>
      <c r="P63" s="68">
        <v>905</v>
      </c>
      <c r="Q63" s="68">
        <v>420</v>
      </c>
      <c r="R63" s="68"/>
      <c r="S63" s="73">
        <f t="shared" si="7"/>
        <v>1325</v>
      </c>
      <c r="T63" s="74">
        <f t="shared" si="8"/>
        <v>1326</v>
      </c>
      <c r="U63" s="68">
        <v>740</v>
      </c>
      <c r="V63" s="68">
        <v>220</v>
      </c>
      <c r="W63" s="68"/>
      <c r="X63" s="73">
        <f t="shared" si="9"/>
        <v>960</v>
      </c>
      <c r="Y63" s="305"/>
    </row>
    <row r="64" spans="1:25" ht="15" customHeight="1">
      <c r="A64" s="295"/>
      <c r="B64" s="298"/>
      <c r="C64" s="182" t="s">
        <v>576</v>
      </c>
      <c r="D64" s="195">
        <v>2000</v>
      </c>
      <c r="E64" s="195" t="s">
        <v>95</v>
      </c>
      <c r="F64" s="183" t="s">
        <v>92</v>
      </c>
      <c r="G64" s="183" t="s">
        <v>93</v>
      </c>
      <c r="H64" s="184" t="s">
        <v>989</v>
      </c>
      <c r="I64" s="175" t="s">
        <v>56</v>
      </c>
      <c r="J64" s="67" t="s">
        <v>57</v>
      </c>
      <c r="K64" s="68">
        <v>880</v>
      </c>
      <c r="L64" s="68">
        <v>1100</v>
      </c>
      <c r="M64" s="68"/>
      <c r="N64" s="73">
        <f t="shared" si="5"/>
        <v>1980</v>
      </c>
      <c r="O64" s="74">
        <f t="shared" si="6"/>
        <v>1981</v>
      </c>
      <c r="P64" s="68">
        <v>1125</v>
      </c>
      <c r="Q64" s="68">
        <v>1570</v>
      </c>
      <c r="R64" s="68"/>
      <c r="S64" s="73">
        <f t="shared" si="7"/>
        <v>2695</v>
      </c>
      <c r="T64" s="74">
        <f t="shared" si="8"/>
        <v>2696</v>
      </c>
      <c r="U64" s="68">
        <v>880</v>
      </c>
      <c r="V64" s="68">
        <v>1100</v>
      </c>
      <c r="W64" s="68"/>
      <c r="X64" s="73">
        <f t="shared" si="9"/>
        <v>1980</v>
      </c>
      <c r="Y64" s="305"/>
    </row>
    <row r="65" spans="1:25" ht="15" customHeight="1">
      <c r="A65" s="295"/>
      <c r="B65" s="298"/>
      <c r="C65" s="182" t="s">
        <v>631</v>
      </c>
      <c r="D65" s="195">
        <v>1999</v>
      </c>
      <c r="E65" s="195" t="s">
        <v>95</v>
      </c>
      <c r="F65" s="183" t="s">
        <v>92</v>
      </c>
      <c r="G65" s="183" t="s">
        <v>93</v>
      </c>
      <c r="H65" s="184" t="s">
        <v>989</v>
      </c>
      <c r="I65" s="175" t="s">
        <v>56</v>
      </c>
      <c r="J65" s="67" t="s">
        <v>57</v>
      </c>
      <c r="K65" s="68">
        <v>960</v>
      </c>
      <c r="L65" s="68">
        <v>350</v>
      </c>
      <c r="M65" s="68"/>
      <c r="N65" s="73">
        <f t="shared" si="5"/>
        <v>1310</v>
      </c>
      <c r="O65" s="74">
        <f t="shared" si="6"/>
        <v>1311</v>
      </c>
      <c r="P65" s="68">
        <v>1285</v>
      </c>
      <c r="Q65" s="68">
        <v>800</v>
      </c>
      <c r="R65" s="68"/>
      <c r="S65" s="73">
        <f t="shared" si="7"/>
        <v>2085</v>
      </c>
      <c r="T65" s="74">
        <f t="shared" si="8"/>
        <v>2086</v>
      </c>
      <c r="U65" s="68">
        <v>880</v>
      </c>
      <c r="V65" s="68">
        <v>350</v>
      </c>
      <c r="W65" s="68"/>
      <c r="X65" s="73">
        <f t="shared" si="9"/>
        <v>1230</v>
      </c>
      <c r="Y65" s="305"/>
    </row>
    <row r="66" spans="1:25" ht="15" customHeight="1">
      <c r="A66" s="295"/>
      <c r="B66" s="298"/>
      <c r="C66" s="182" t="s">
        <v>577</v>
      </c>
      <c r="D66" s="195">
        <v>1999</v>
      </c>
      <c r="E66" s="195" t="s">
        <v>95</v>
      </c>
      <c r="F66" s="183" t="s">
        <v>92</v>
      </c>
      <c r="G66" s="183" t="s">
        <v>93</v>
      </c>
      <c r="H66" s="184" t="s">
        <v>989</v>
      </c>
      <c r="I66" s="175" t="s">
        <v>56</v>
      </c>
      <c r="J66" s="67" t="s">
        <v>57</v>
      </c>
      <c r="K66" s="68">
        <v>525</v>
      </c>
      <c r="L66" s="68"/>
      <c r="M66" s="68"/>
      <c r="N66" s="73">
        <f t="shared" si="5"/>
        <v>525</v>
      </c>
      <c r="O66" s="74">
        <f t="shared" si="6"/>
        <v>526</v>
      </c>
      <c r="P66" s="68">
        <v>605</v>
      </c>
      <c r="Q66" s="68"/>
      <c r="R66" s="68"/>
      <c r="S66" s="73">
        <f t="shared" si="7"/>
        <v>605</v>
      </c>
      <c r="T66" s="74">
        <f t="shared" si="8"/>
        <v>606</v>
      </c>
      <c r="U66" s="68">
        <v>690</v>
      </c>
      <c r="V66" s="68"/>
      <c r="W66" s="68"/>
      <c r="X66" s="73">
        <f t="shared" si="9"/>
        <v>690</v>
      </c>
      <c r="Y66" s="305"/>
    </row>
    <row r="67" spans="1:25" ht="15" customHeight="1">
      <c r="A67" s="295"/>
      <c r="B67" s="298"/>
      <c r="C67" s="182" t="s">
        <v>91</v>
      </c>
      <c r="D67" s="195">
        <v>2003</v>
      </c>
      <c r="E67" s="195" t="s">
        <v>95</v>
      </c>
      <c r="F67" s="183" t="s">
        <v>92</v>
      </c>
      <c r="G67" s="183" t="s">
        <v>93</v>
      </c>
      <c r="H67" s="184" t="s">
        <v>991</v>
      </c>
      <c r="I67" s="175" t="s">
        <v>56</v>
      </c>
      <c r="J67" s="67" t="s">
        <v>57</v>
      </c>
      <c r="K67" s="68">
        <v>891</v>
      </c>
      <c r="L67" s="68">
        <v>830</v>
      </c>
      <c r="M67" s="68"/>
      <c r="N67" s="73">
        <f t="shared" si="5"/>
        <v>1721</v>
      </c>
      <c r="O67" s="74">
        <f t="shared" si="6"/>
        <v>1722</v>
      </c>
      <c r="P67" s="68">
        <v>891</v>
      </c>
      <c r="Q67" s="68">
        <v>1620</v>
      </c>
      <c r="R67" s="68"/>
      <c r="S67" s="73">
        <f t="shared" si="7"/>
        <v>2511</v>
      </c>
      <c r="T67" s="74">
        <f t="shared" si="8"/>
        <v>2512</v>
      </c>
      <c r="U67" s="68">
        <v>728</v>
      </c>
      <c r="V67" s="68">
        <v>590</v>
      </c>
      <c r="W67" s="68"/>
      <c r="X67" s="73">
        <f t="shared" si="9"/>
        <v>1318</v>
      </c>
      <c r="Y67" s="305"/>
    </row>
    <row r="68" spans="1:25" ht="15" customHeight="1">
      <c r="A68" s="295"/>
      <c r="B68" s="298"/>
      <c r="C68" s="182" t="s">
        <v>632</v>
      </c>
      <c r="D68" s="195">
        <v>1999</v>
      </c>
      <c r="E68" s="195" t="s">
        <v>95</v>
      </c>
      <c r="F68" s="183" t="s">
        <v>92</v>
      </c>
      <c r="G68" s="183" t="s">
        <v>93</v>
      </c>
      <c r="H68" s="184" t="s">
        <v>1034</v>
      </c>
      <c r="I68" s="175" t="s">
        <v>114</v>
      </c>
      <c r="J68" s="67" t="s">
        <v>115</v>
      </c>
      <c r="K68" s="68">
        <v>683</v>
      </c>
      <c r="L68" s="68">
        <v>190</v>
      </c>
      <c r="M68" s="68"/>
      <c r="N68" s="73">
        <f t="shared" si="5"/>
        <v>873</v>
      </c>
      <c r="O68" s="74">
        <f t="shared" si="6"/>
        <v>874</v>
      </c>
      <c r="P68" s="68">
        <v>1108</v>
      </c>
      <c r="Q68" s="68">
        <v>460</v>
      </c>
      <c r="R68" s="68"/>
      <c r="S68" s="73">
        <f t="shared" si="7"/>
        <v>1568</v>
      </c>
      <c r="T68" s="74">
        <f t="shared" si="8"/>
        <v>1569</v>
      </c>
      <c r="U68" s="68">
        <v>728</v>
      </c>
      <c r="V68" s="68">
        <v>260</v>
      </c>
      <c r="W68" s="68"/>
      <c r="X68" s="73">
        <f t="shared" si="9"/>
        <v>988</v>
      </c>
      <c r="Y68" s="305"/>
    </row>
    <row r="69" spans="1:25" ht="15" customHeight="1" thickBot="1">
      <c r="A69" s="301"/>
      <c r="B69" s="302"/>
      <c r="C69" s="191" t="s">
        <v>578</v>
      </c>
      <c r="D69" s="198">
        <v>2000</v>
      </c>
      <c r="E69" s="198" t="s">
        <v>95</v>
      </c>
      <c r="F69" s="192" t="s">
        <v>92</v>
      </c>
      <c r="G69" s="192" t="s">
        <v>93</v>
      </c>
      <c r="H69" s="193" t="s">
        <v>988</v>
      </c>
      <c r="I69" s="175" t="s">
        <v>114</v>
      </c>
      <c r="J69" s="67" t="s">
        <v>115</v>
      </c>
      <c r="K69" s="68">
        <v>580</v>
      </c>
      <c r="L69" s="68">
        <v>390</v>
      </c>
      <c r="M69" s="68"/>
      <c r="N69" s="69">
        <f t="shared" si="5"/>
        <v>970</v>
      </c>
      <c r="O69" s="70">
        <f t="shared" si="6"/>
        <v>971</v>
      </c>
      <c r="P69" s="68">
        <v>820</v>
      </c>
      <c r="Q69" s="68">
        <v>640</v>
      </c>
      <c r="R69" s="68"/>
      <c r="S69" s="69">
        <f t="shared" si="7"/>
        <v>1460</v>
      </c>
      <c r="T69" s="70">
        <f t="shared" si="8"/>
        <v>1461</v>
      </c>
      <c r="U69" s="68">
        <v>740</v>
      </c>
      <c r="V69" s="68">
        <v>420</v>
      </c>
      <c r="W69" s="68"/>
      <c r="X69" s="69">
        <f t="shared" si="9"/>
        <v>1160</v>
      </c>
      <c r="Y69" s="305"/>
    </row>
    <row r="70" spans="1:25" ht="15" customHeight="1">
      <c r="A70" s="300"/>
      <c r="B70" s="297" t="s">
        <v>901</v>
      </c>
      <c r="C70" s="179" t="s">
        <v>587</v>
      </c>
      <c r="D70" s="194">
        <v>1999</v>
      </c>
      <c r="E70" s="194" t="s">
        <v>95</v>
      </c>
      <c r="F70" s="180" t="s">
        <v>588</v>
      </c>
      <c r="G70" s="180" t="s">
        <v>589</v>
      </c>
      <c r="H70" s="181" t="s">
        <v>1000</v>
      </c>
      <c r="I70" s="174" t="s">
        <v>56</v>
      </c>
      <c r="J70" s="63" t="s">
        <v>57</v>
      </c>
      <c r="K70" s="64">
        <v>420</v>
      </c>
      <c r="L70" s="64"/>
      <c r="M70" s="64"/>
      <c r="N70" s="65">
        <f t="shared" si="5"/>
        <v>420</v>
      </c>
      <c r="O70" s="66">
        <f t="shared" si="6"/>
        <v>421</v>
      </c>
      <c r="P70" s="64">
        <v>840</v>
      </c>
      <c r="Q70" s="64"/>
      <c r="R70" s="64"/>
      <c r="S70" s="65">
        <f t="shared" si="7"/>
        <v>840</v>
      </c>
      <c r="T70" s="66">
        <f t="shared" si="8"/>
        <v>841</v>
      </c>
      <c r="U70" s="64">
        <v>420</v>
      </c>
      <c r="V70" s="64"/>
      <c r="W70" s="64"/>
      <c r="X70" s="65">
        <f t="shared" si="9"/>
        <v>420</v>
      </c>
      <c r="Y70" s="304" t="e">
        <f>X74+X75+S70+S71+S75+#REF!+N75+N74</f>
        <v>#REF!</v>
      </c>
    </row>
    <row r="71" spans="1:25" ht="15" customHeight="1">
      <c r="A71" s="295"/>
      <c r="B71" s="298"/>
      <c r="C71" s="182" t="s">
        <v>637</v>
      </c>
      <c r="D71" s="195">
        <v>2002</v>
      </c>
      <c r="E71" s="195" t="s">
        <v>64</v>
      </c>
      <c r="F71" s="183" t="s">
        <v>588</v>
      </c>
      <c r="G71" s="183" t="s">
        <v>589</v>
      </c>
      <c r="H71" s="184" t="s">
        <v>1002</v>
      </c>
      <c r="I71" s="175" t="s">
        <v>56</v>
      </c>
      <c r="J71" s="67" t="s">
        <v>57</v>
      </c>
      <c r="K71" s="68">
        <v>500</v>
      </c>
      <c r="L71" s="68"/>
      <c r="M71" s="68"/>
      <c r="N71" s="73">
        <f t="shared" si="5"/>
        <v>500</v>
      </c>
      <c r="O71" s="74">
        <f t="shared" si="6"/>
        <v>501</v>
      </c>
      <c r="P71" s="68">
        <v>840</v>
      </c>
      <c r="Q71" s="68"/>
      <c r="R71" s="68"/>
      <c r="S71" s="73">
        <f t="shared" si="7"/>
        <v>840</v>
      </c>
      <c r="T71" s="74">
        <f t="shared" si="8"/>
        <v>841</v>
      </c>
      <c r="U71" s="68">
        <v>500</v>
      </c>
      <c r="V71" s="68"/>
      <c r="W71" s="68"/>
      <c r="X71" s="73">
        <f t="shared" si="9"/>
        <v>500</v>
      </c>
      <c r="Y71" s="305"/>
    </row>
    <row r="72" spans="1:25" ht="15" customHeight="1">
      <c r="A72" s="295"/>
      <c r="B72" s="298"/>
      <c r="C72" s="182" t="s">
        <v>638</v>
      </c>
      <c r="D72" s="195">
        <v>2000</v>
      </c>
      <c r="E72" s="195" t="s">
        <v>95</v>
      </c>
      <c r="F72" s="183" t="s">
        <v>588</v>
      </c>
      <c r="G72" s="183" t="s">
        <v>589</v>
      </c>
      <c r="H72" s="184" t="s">
        <v>1000</v>
      </c>
      <c r="I72" s="175" t="s">
        <v>56</v>
      </c>
      <c r="J72" s="67" t="s">
        <v>57</v>
      </c>
      <c r="K72" s="68">
        <v>234</v>
      </c>
      <c r="L72" s="68"/>
      <c r="M72" s="68"/>
      <c r="N72" s="73">
        <f t="shared" si="5"/>
        <v>234</v>
      </c>
      <c r="O72" s="74">
        <f t="shared" si="6"/>
        <v>235</v>
      </c>
      <c r="P72" s="68">
        <v>286</v>
      </c>
      <c r="Q72" s="68"/>
      <c r="R72" s="68"/>
      <c r="S72" s="73">
        <f t="shared" si="7"/>
        <v>286</v>
      </c>
      <c r="T72" s="74">
        <f t="shared" si="8"/>
        <v>287</v>
      </c>
      <c r="U72" s="68">
        <v>127</v>
      </c>
      <c r="V72" s="68"/>
      <c r="W72" s="68"/>
      <c r="X72" s="73">
        <f t="shared" si="9"/>
        <v>127</v>
      </c>
      <c r="Y72" s="305"/>
    </row>
    <row r="73" spans="1:25" ht="15" customHeight="1">
      <c r="A73" s="295"/>
      <c r="B73" s="298"/>
      <c r="C73" s="182" t="s">
        <v>639</v>
      </c>
      <c r="D73" s="195">
        <v>1999</v>
      </c>
      <c r="E73" s="195" t="s">
        <v>64</v>
      </c>
      <c r="F73" s="183" t="s">
        <v>588</v>
      </c>
      <c r="G73" s="183" t="s">
        <v>589</v>
      </c>
      <c r="H73" s="184" t="s">
        <v>1000</v>
      </c>
      <c r="I73" s="175" t="s">
        <v>56</v>
      </c>
      <c r="J73" s="67" t="s">
        <v>57</v>
      </c>
      <c r="K73" s="68">
        <v>140</v>
      </c>
      <c r="L73" s="68"/>
      <c r="M73" s="68"/>
      <c r="N73" s="73">
        <f t="shared" si="5"/>
        <v>140</v>
      </c>
      <c r="O73" s="74">
        <f t="shared" si="6"/>
        <v>141</v>
      </c>
      <c r="P73" s="68">
        <v>220</v>
      </c>
      <c r="Q73" s="68"/>
      <c r="R73" s="68"/>
      <c r="S73" s="73">
        <f t="shared" si="7"/>
        <v>220</v>
      </c>
      <c r="T73" s="74">
        <f t="shared" si="8"/>
        <v>221</v>
      </c>
      <c r="U73" s="68">
        <v>0</v>
      </c>
      <c r="V73" s="68"/>
      <c r="W73" s="68"/>
      <c r="X73" s="73">
        <f t="shared" si="9"/>
        <v>0</v>
      </c>
      <c r="Y73" s="305"/>
    </row>
    <row r="74" spans="1:25" ht="15" customHeight="1">
      <c r="A74" s="295"/>
      <c r="B74" s="298"/>
      <c r="C74" s="182" t="s">
        <v>590</v>
      </c>
      <c r="D74" s="195">
        <v>1999</v>
      </c>
      <c r="E74" s="195" t="s">
        <v>95</v>
      </c>
      <c r="F74" s="183" t="s">
        <v>588</v>
      </c>
      <c r="G74" s="183" t="s">
        <v>589</v>
      </c>
      <c r="H74" s="184" t="s">
        <v>1001</v>
      </c>
      <c r="I74" s="175" t="s">
        <v>56</v>
      </c>
      <c r="J74" s="67" t="s">
        <v>57</v>
      </c>
      <c r="K74" s="68">
        <v>592</v>
      </c>
      <c r="L74" s="68"/>
      <c r="M74" s="68"/>
      <c r="N74" s="73">
        <f t="shared" si="5"/>
        <v>592</v>
      </c>
      <c r="O74" s="74">
        <f t="shared" si="6"/>
        <v>593</v>
      </c>
      <c r="P74" s="68">
        <v>592</v>
      </c>
      <c r="Q74" s="68"/>
      <c r="R74" s="68"/>
      <c r="S74" s="73">
        <f t="shared" si="7"/>
        <v>592</v>
      </c>
      <c r="T74" s="74">
        <f t="shared" si="8"/>
        <v>593</v>
      </c>
      <c r="U74" s="68">
        <v>504</v>
      </c>
      <c r="V74" s="68"/>
      <c r="W74" s="68"/>
      <c r="X74" s="73">
        <f t="shared" si="9"/>
        <v>504</v>
      </c>
      <c r="Y74" s="305"/>
    </row>
    <row r="75" spans="1:25" ht="15" customHeight="1" thickBot="1">
      <c r="A75" s="301"/>
      <c r="B75" s="302"/>
      <c r="C75" s="191" t="s">
        <v>591</v>
      </c>
      <c r="D75" s="198">
        <v>1999</v>
      </c>
      <c r="E75" s="198" t="s">
        <v>557</v>
      </c>
      <c r="F75" s="192" t="s">
        <v>588</v>
      </c>
      <c r="G75" s="192" t="s">
        <v>589</v>
      </c>
      <c r="H75" s="193" t="s">
        <v>1000</v>
      </c>
      <c r="I75" s="175" t="s">
        <v>114</v>
      </c>
      <c r="J75" s="67" t="s">
        <v>115</v>
      </c>
      <c r="K75" s="68">
        <v>860</v>
      </c>
      <c r="L75" s="68"/>
      <c r="M75" s="68"/>
      <c r="N75" s="73">
        <f t="shared" si="5"/>
        <v>860</v>
      </c>
      <c r="O75" s="74">
        <f t="shared" si="6"/>
        <v>861</v>
      </c>
      <c r="P75" s="68">
        <v>940</v>
      </c>
      <c r="Q75" s="68"/>
      <c r="R75" s="68"/>
      <c r="S75" s="73">
        <f t="shared" si="7"/>
        <v>940</v>
      </c>
      <c r="T75" s="74">
        <f t="shared" si="8"/>
        <v>941</v>
      </c>
      <c r="U75" s="68">
        <v>860</v>
      </c>
      <c r="V75" s="68"/>
      <c r="W75" s="68"/>
      <c r="X75" s="73">
        <f t="shared" si="9"/>
        <v>860</v>
      </c>
      <c r="Y75" s="305"/>
    </row>
    <row r="76" spans="1:25" ht="15" customHeight="1">
      <c r="A76" s="294"/>
      <c r="B76" s="297" t="s">
        <v>179</v>
      </c>
      <c r="C76" s="179" t="s">
        <v>643</v>
      </c>
      <c r="D76" s="194">
        <v>1999</v>
      </c>
      <c r="E76" s="194" t="s">
        <v>64</v>
      </c>
      <c r="F76" s="180" t="s">
        <v>99</v>
      </c>
      <c r="G76" s="180" t="s">
        <v>78</v>
      </c>
      <c r="H76" s="181" t="s">
        <v>1035</v>
      </c>
      <c r="I76" s="174" t="s">
        <v>114</v>
      </c>
      <c r="J76" s="63" t="s">
        <v>115</v>
      </c>
      <c r="K76" s="64">
        <v>946</v>
      </c>
      <c r="L76" s="64">
        <v>590</v>
      </c>
      <c r="M76" s="64"/>
      <c r="N76" s="65">
        <f t="shared" si="5"/>
        <v>1536</v>
      </c>
      <c r="O76" s="66">
        <f t="shared" si="6"/>
        <v>1537</v>
      </c>
      <c r="P76" s="64">
        <v>946</v>
      </c>
      <c r="Q76" s="64">
        <v>790</v>
      </c>
      <c r="R76" s="64"/>
      <c r="S76" s="65">
        <f t="shared" si="7"/>
        <v>1736</v>
      </c>
      <c r="T76" s="66">
        <f t="shared" si="8"/>
        <v>1737</v>
      </c>
      <c r="U76" s="64">
        <v>783</v>
      </c>
      <c r="V76" s="64">
        <v>390</v>
      </c>
      <c r="W76" s="64"/>
      <c r="X76" s="65">
        <f t="shared" si="9"/>
        <v>1173</v>
      </c>
      <c r="Y76" s="304">
        <f>X77+X87+S77+S78+S87+S82+N77+N87</f>
        <v>33120</v>
      </c>
    </row>
    <row r="77" spans="1:25" ht="15" customHeight="1">
      <c r="A77" s="295"/>
      <c r="B77" s="298"/>
      <c r="C77" s="182" t="s">
        <v>118</v>
      </c>
      <c r="D77" s="195">
        <v>2001</v>
      </c>
      <c r="E77" s="195" t="s">
        <v>64</v>
      </c>
      <c r="F77" s="183" t="s">
        <v>99</v>
      </c>
      <c r="G77" s="183" t="s">
        <v>78</v>
      </c>
      <c r="H77" s="184" t="s">
        <v>1012</v>
      </c>
      <c r="I77" s="175" t="s">
        <v>114</v>
      </c>
      <c r="J77" s="67" t="s">
        <v>115</v>
      </c>
      <c r="K77" s="68">
        <v>2035</v>
      </c>
      <c r="L77" s="68">
        <v>1450</v>
      </c>
      <c r="M77" s="68">
        <v>460</v>
      </c>
      <c r="N77" s="73">
        <f t="shared" si="5"/>
        <v>3945</v>
      </c>
      <c r="O77" s="74">
        <f t="shared" si="6"/>
        <v>3946</v>
      </c>
      <c r="P77" s="68">
        <v>2040</v>
      </c>
      <c r="Q77" s="68">
        <v>2320</v>
      </c>
      <c r="R77" s="68"/>
      <c r="S77" s="73">
        <f t="shared" si="7"/>
        <v>4360</v>
      </c>
      <c r="T77" s="74">
        <f t="shared" si="8"/>
        <v>4361</v>
      </c>
      <c r="U77" s="68">
        <v>1870</v>
      </c>
      <c r="V77" s="68">
        <v>1610</v>
      </c>
      <c r="W77" s="68">
        <v>1400</v>
      </c>
      <c r="X77" s="73">
        <f t="shared" si="9"/>
        <v>4880</v>
      </c>
      <c r="Y77" s="305"/>
    </row>
    <row r="78" spans="1:25" ht="15" customHeight="1">
      <c r="A78" s="295"/>
      <c r="B78" s="298"/>
      <c r="C78" s="182" t="s">
        <v>81</v>
      </c>
      <c r="D78" s="195">
        <v>2002</v>
      </c>
      <c r="E78" s="195" t="s">
        <v>64</v>
      </c>
      <c r="F78" s="183" t="s">
        <v>99</v>
      </c>
      <c r="G78" s="183" t="s">
        <v>78</v>
      </c>
      <c r="H78" s="184" t="s">
        <v>1035</v>
      </c>
      <c r="I78" s="175" t="s">
        <v>114</v>
      </c>
      <c r="J78" s="67" t="s">
        <v>115</v>
      </c>
      <c r="K78" s="68">
        <v>1205</v>
      </c>
      <c r="L78" s="68">
        <v>840</v>
      </c>
      <c r="M78" s="68">
        <v>760</v>
      </c>
      <c r="N78" s="73">
        <f>K78+L78+M78</f>
        <v>2805</v>
      </c>
      <c r="O78" s="74">
        <f>N78+1</f>
        <v>2806</v>
      </c>
      <c r="P78" s="68">
        <v>1705</v>
      </c>
      <c r="Q78" s="68">
        <v>1930</v>
      </c>
      <c r="R78" s="68"/>
      <c r="S78" s="73">
        <f>P78+Q78+R78</f>
        <v>3635</v>
      </c>
      <c r="T78" s="74">
        <f>S78+1</f>
        <v>3636</v>
      </c>
      <c r="U78" s="68">
        <v>1455</v>
      </c>
      <c r="V78" s="68">
        <v>1240</v>
      </c>
      <c r="W78" s="68"/>
      <c r="X78" s="73">
        <f>U78+V78+W78</f>
        <v>2695</v>
      </c>
      <c r="Y78" s="305"/>
    </row>
    <row r="79" spans="1:25" ht="15" customHeight="1">
      <c r="A79" s="295"/>
      <c r="B79" s="298"/>
      <c r="C79" s="182" t="s">
        <v>119</v>
      </c>
      <c r="D79" s="195">
        <v>2001</v>
      </c>
      <c r="E79" s="195" t="s">
        <v>64</v>
      </c>
      <c r="F79" s="183" t="s">
        <v>99</v>
      </c>
      <c r="G79" s="183" t="s">
        <v>78</v>
      </c>
      <c r="H79" s="184" t="s">
        <v>1035</v>
      </c>
      <c r="I79" s="175" t="s">
        <v>114</v>
      </c>
      <c r="J79" s="67" t="s">
        <v>115</v>
      </c>
      <c r="K79" s="68">
        <v>880</v>
      </c>
      <c r="L79" s="68">
        <v>850</v>
      </c>
      <c r="M79" s="68"/>
      <c r="N79" s="73">
        <f>K79+L79+M79</f>
        <v>1730</v>
      </c>
      <c r="O79" s="74">
        <f>N79+1</f>
        <v>1731</v>
      </c>
      <c r="P79" s="68">
        <v>1285</v>
      </c>
      <c r="Q79" s="68">
        <v>1540</v>
      </c>
      <c r="R79" s="68"/>
      <c r="S79" s="73">
        <f>P79+Q79+R79</f>
        <v>2825</v>
      </c>
      <c r="T79" s="74">
        <f>S79+1</f>
        <v>2826</v>
      </c>
      <c r="U79" s="68">
        <v>960</v>
      </c>
      <c r="V79" s="68">
        <v>920</v>
      </c>
      <c r="W79" s="68"/>
      <c r="X79" s="73">
        <f>U79+V79+W79</f>
        <v>1880</v>
      </c>
      <c r="Y79" s="305"/>
    </row>
    <row r="80" spans="1:25" ht="15" customHeight="1">
      <c r="A80" s="295"/>
      <c r="B80" s="298"/>
      <c r="C80" s="182" t="s">
        <v>644</v>
      </c>
      <c r="D80" s="195">
        <v>1999</v>
      </c>
      <c r="E80" s="195" t="s">
        <v>95</v>
      </c>
      <c r="F80" s="183" t="s">
        <v>99</v>
      </c>
      <c r="G80" s="183" t="s">
        <v>78</v>
      </c>
      <c r="H80" s="184" t="s">
        <v>1036</v>
      </c>
      <c r="I80" s="175" t="s">
        <v>114</v>
      </c>
      <c r="J80" s="67" t="s">
        <v>115</v>
      </c>
      <c r="K80" s="68">
        <v>891</v>
      </c>
      <c r="L80" s="68"/>
      <c r="M80" s="68"/>
      <c r="N80" s="73">
        <f>K80+L80+M80</f>
        <v>891</v>
      </c>
      <c r="O80" s="74">
        <f>N80+1</f>
        <v>892</v>
      </c>
      <c r="P80" s="68">
        <v>1001</v>
      </c>
      <c r="Q80" s="68"/>
      <c r="R80" s="68"/>
      <c r="S80" s="73">
        <f>P80+Q80+R80</f>
        <v>1001</v>
      </c>
      <c r="T80" s="74">
        <f>S80+1</f>
        <v>1002</v>
      </c>
      <c r="U80" s="68">
        <v>1216</v>
      </c>
      <c r="V80" s="68"/>
      <c r="W80" s="68"/>
      <c r="X80" s="73">
        <f>U80+V80+W80</f>
        <v>1216</v>
      </c>
      <c r="Y80" s="305"/>
    </row>
    <row r="81" spans="1:25" ht="15" customHeight="1">
      <c r="A81" s="295"/>
      <c r="B81" s="298"/>
      <c r="C81" s="182" t="s">
        <v>100</v>
      </c>
      <c r="D81" s="195">
        <v>2001</v>
      </c>
      <c r="E81" s="195" t="s">
        <v>95</v>
      </c>
      <c r="F81" s="183" t="s">
        <v>99</v>
      </c>
      <c r="G81" s="183" t="s">
        <v>78</v>
      </c>
      <c r="H81" s="184" t="s">
        <v>1035</v>
      </c>
      <c r="I81" s="175" t="s">
        <v>114</v>
      </c>
      <c r="J81" s="67" t="s">
        <v>115</v>
      </c>
      <c r="K81" s="68">
        <v>520</v>
      </c>
      <c r="L81" s="68">
        <v>320</v>
      </c>
      <c r="M81" s="68"/>
      <c r="N81" s="69">
        <f>K81+L81+M81</f>
        <v>840</v>
      </c>
      <c r="O81" s="70">
        <f>N81+1</f>
        <v>841</v>
      </c>
      <c r="P81" s="68">
        <v>946</v>
      </c>
      <c r="Q81" s="68">
        <v>790</v>
      </c>
      <c r="R81" s="68"/>
      <c r="S81" s="69">
        <f>P81+Q81+R81</f>
        <v>1736</v>
      </c>
      <c r="T81" s="70">
        <f>S81+1</f>
        <v>1737</v>
      </c>
      <c r="U81" s="68">
        <v>679</v>
      </c>
      <c r="V81" s="68">
        <v>720</v>
      </c>
      <c r="W81" s="68"/>
      <c r="X81" s="69">
        <f>U81+V81+W81</f>
        <v>1399</v>
      </c>
      <c r="Y81" s="305"/>
    </row>
    <row r="82" spans="1:25" ht="15" customHeight="1">
      <c r="A82" s="295"/>
      <c r="B82" s="298"/>
      <c r="C82" s="182" t="s">
        <v>645</v>
      </c>
      <c r="D82" s="195">
        <v>2000</v>
      </c>
      <c r="E82" s="195" t="s">
        <v>95</v>
      </c>
      <c r="F82" s="183" t="s">
        <v>99</v>
      </c>
      <c r="G82" s="183" t="s">
        <v>78</v>
      </c>
      <c r="H82" s="184" t="s">
        <v>1035</v>
      </c>
      <c r="I82" s="176" t="s">
        <v>56</v>
      </c>
      <c r="J82" s="77" t="s">
        <v>57</v>
      </c>
      <c r="K82" s="78">
        <v>1125</v>
      </c>
      <c r="L82" s="78">
        <v>1570</v>
      </c>
      <c r="M82" s="78"/>
      <c r="N82" s="73">
        <f t="shared" si="5"/>
        <v>2695</v>
      </c>
      <c r="O82" s="74">
        <f t="shared" si="6"/>
        <v>2696</v>
      </c>
      <c r="P82" s="78">
        <v>1370</v>
      </c>
      <c r="Q82" s="78">
        <v>2760</v>
      </c>
      <c r="R82" s="78"/>
      <c r="S82" s="73">
        <f t="shared" si="7"/>
        <v>4130</v>
      </c>
      <c r="T82" s="74">
        <f t="shared" si="8"/>
        <v>4131</v>
      </c>
      <c r="U82" s="78">
        <v>1290</v>
      </c>
      <c r="V82" s="78">
        <v>1770</v>
      </c>
      <c r="W82" s="78"/>
      <c r="X82" s="73">
        <f t="shared" si="9"/>
        <v>3060</v>
      </c>
      <c r="Y82" s="305"/>
    </row>
    <row r="83" spans="1:25" ht="15" customHeight="1">
      <c r="A83" s="295"/>
      <c r="B83" s="298"/>
      <c r="C83" s="182" t="s">
        <v>596</v>
      </c>
      <c r="D83" s="195">
        <v>1999</v>
      </c>
      <c r="E83" s="195" t="s">
        <v>64</v>
      </c>
      <c r="F83" s="183" t="s">
        <v>99</v>
      </c>
      <c r="G83" s="183" t="s">
        <v>78</v>
      </c>
      <c r="H83" s="184" t="s">
        <v>1035</v>
      </c>
      <c r="I83" s="175" t="s">
        <v>56</v>
      </c>
      <c r="J83" s="67" t="s">
        <v>57</v>
      </c>
      <c r="K83" s="68">
        <v>835</v>
      </c>
      <c r="L83" s="68">
        <v>750</v>
      </c>
      <c r="M83" s="68">
        <v>180</v>
      </c>
      <c r="N83" s="73">
        <f t="shared" si="5"/>
        <v>1765</v>
      </c>
      <c r="O83" s="74">
        <f t="shared" si="6"/>
        <v>1766</v>
      </c>
      <c r="P83" s="68">
        <v>1056</v>
      </c>
      <c r="Q83" s="68">
        <v>1370</v>
      </c>
      <c r="R83" s="68">
        <v>460</v>
      </c>
      <c r="S83" s="73">
        <f t="shared" si="7"/>
        <v>2886</v>
      </c>
      <c r="T83" s="74">
        <f t="shared" si="8"/>
        <v>2887</v>
      </c>
      <c r="U83" s="68">
        <v>676</v>
      </c>
      <c r="V83" s="68">
        <v>520</v>
      </c>
      <c r="W83" s="68"/>
      <c r="X83" s="73">
        <f t="shared" si="9"/>
        <v>1196</v>
      </c>
      <c r="Y83" s="305"/>
    </row>
    <row r="84" spans="1:25" ht="15" customHeight="1">
      <c r="A84" s="295"/>
      <c r="B84" s="298"/>
      <c r="C84" s="182" t="s">
        <v>129</v>
      </c>
      <c r="D84" s="195">
        <v>2002</v>
      </c>
      <c r="E84" s="195" t="s">
        <v>108</v>
      </c>
      <c r="F84" s="183" t="s">
        <v>99</v>
      </c>
      <c r="G84" s="183" t="s">
        <v>78</v>
      </c>
      <c r="H84" s="184" t="s">
        <v>1035</v>
      </c>
      <c r="I84" s="175" t="s">
        <v>56</v>
      </c>
      <c r="J84" s="67" t="s">
        <v>57</v>
      </c>
      <c r="K84" s="68">
        <v>676</v>
      </c>
      <c r="L84" s="68">
        <v>1640</v>
      </c>
      <c r="M84" s="68">
        <v>180</v>
      </c>
      <c r="N84" s="73">
        <f t="shared" si="5"/>
        <v>2496</v>
      </c>
      <c r="O84" s="74">
        <f t="shared" si="6"/>
        <v>2497</v>
      </c>
      <c r="P84" s="68">
        <v>1056</v>
      </c>
      <c r="Q84" s="68">
        <v>1600</v>
      </c>
      <c r="R84" s="68">
        <v>460</v>
      </c>
      <c r="S84" s="73">
        <f t="shared" si="7"/>
        <v>3116</v>
      </c>
      <c r="T84" s="74">
        <f t="shared" si="8"/>
        <v>3117</v>
      </c>
      <c r="U84" s="68">
        <v>679</v>
      </c>
      <c r="V84" s="68">
        <v>940</v>
      </c>
      <c r="W84" s="68"/>
      <c r="X84" s="73">
        <f t="shared" si="9"/>
        <v>1619</v>
      </c>
      <c r="Y84" s="305"/>
    </row>
    <row r="85" spans="1:25" ht="15" customHeight="1">
      <c r="A85" s="295"/>
      <c r="B85" s="298"/>
      <c r="C85" s="182" t="s">
        <v>646</v>
      </c>
      <c r="D85" s="195">
        <v>1999</v>
      </c>
      <c r="E85" s="195" t="s">
        <v>95</v>
      </c>
      <c r="F85" s="183" t="s">
        <v>99</v>
      </c>
      <c r="G85" s="183" t="s">
        <v>78</v>
      </c>
      <c r="H85" s="184" t="s">
        <v>1035</v>
      </c>
      <c r="I85" s="175" t="s">
        <v>56</v>
      </c>
      <c r="J85" s="67" t="s">
        <v>57</v>
      </c>
      <c r="K85" s="68">
        <v>787</v>
      </c>
      <c r="L85" s="68">
        <v>620</v>
      </c>
      <c r="M85" s="68">
        <v>180</v>
      </c>
      <c r="N85" s="73">
        <f t="shared" si="5"/>
        <v>1587</v>
      </c>
      <c r="O85" s="74">
        <f t="shared" si="6"/>
        <v>1588</v>
      </c>
      <c r="P85" s="68">
        <v>1001</v>
      </c>
      <c r="Q85" s="68">
        <v>1600</v>
      </c>
      <c r="R85" s="68">
        <v>460</v>
      </c>
      <c r="S85" s="73">
        <f t="shared" si="7"/>
        <v>3061</v>
      </c>
      <c r="T85" s="74">
        <f t="shared" si="8"/>
        <v>3062</v>
      </c>
      <c r="U85" s="68">
        <v>835</v>
      </c>
      <c r="V85" s="68">
        <v>520</v>
      </c>
      <c r="W85" s="68"/>
      <c r="X85" s="73">
        <f t="shared" si="9"/>
        <v>1355</v>
      </c>
      <c r="Y85" s="305"/>
    </row>
    <row r="86" spans="1:25" s="172" customFormat="1" ht="15" customHeight="1">
      <c r="A86" s="295"/>
      <c r="B86" s="298"/>
      <c r="C86" s="182" t="s">
        <v>597</v>
      </c>
      <c r="D86" s="195">
        <v>1999</v>
      </c>
      <c r="E86" s="195" t="s">
        <v>64</v>
      </c>
      <c r="F86" s="183" t="s">
        <v>99</v>
      </c>
      <c r="G86" s="183" t="s">
        <v>78</v>
      </c>
      <c r="H86" s="184" t="s">
        <v>1035</v>
      </c>
      <c r="I86" s="178"/>
      <c r="J86" s="79"/>
      <c r="K86" s="80"/>
      <c r="L86" s="80"/>
      <c r="M86" s="80"/>
      <c r="N86" s="81"/>
      <c r="O86" s="82"/>
      <c r="P86" s="80"/>
      <c r="Q86" s="80"/>
      <c r="R86" s="80"/>
      <c r="S86" s="81"/>
      <c r="T86" s="82"/>
      <c r="U86" s="80"/>
      <c r="V86" s="80"/>
      <c r="W86" s="80"/>
      <c r="X86" s="81"/>
      <c r="Y86" s="305"/>
    </row>
    <row r="87" spans="1:25" ht="15" customHeight="1" thickBot="1">
      <c r="A87" s="296"/>
      <c r="B87" s="299"/>
      <c r="C87" s="185" t="s">
        <v>598</v>
      </c>
      <c r="D87" s="196">
        <v>2000</v>
      </c>
      <c r="E87" s="196" t="s">
        <v>95</v>
      </c>
      <c r="F87" s="186" t="s">
        <v>99</v>
      </c>
      <c r="G87" s="186" t="s">
        <v>78</v>
      </c>
      <c r="H87" s="187" t="s">
        <v>1035</v>
      </c>
      <c r="I87" s="178" t="s">
        <v>56</v>
      </c>
      <c r="J87" s="79" t="s">
        <v>57</v>
      </c>
      <c r="K87" s="80">
        <v>1040</v>
      </c>
      <c r="L87" s="80">
        <v>1800</v>
      </c>
      <c r="M87" s="80">
        <v>760</v>
      </c>
      <c r="N87" s="81">
        <f t="shared" si="5"/>
        <v>3600</v>
      </c>
      <c r="O87" s="82">
        <f t="shared" si="6"/>
        <v>3601</v>
      </c>
      <c r="P87" s="80">
        <v>1370</v>
      </c>
      <c r="Q87" s="80">
        <v>3130</v>
      </c>
      <c r="R87" s="80">
        <v>460</v>
      </c>
      <c r="S87" s="81">
        <f t="shared" si="7"/>
        <v>4960</v>
      </c>
      <c r="T87" s="82">
        <f t="shared" si="8"/>
        <v>4961</v>
      </c>
      <c r="U87" s="80">
        <v>1870</v>
      </c>
      <c r="V87" s="80">
        <v>1740</v>
      </c>
      <c r="W87" s="80"/>
      <c r="X87" s="83">
        <f t="shared" si="9"/>
        <v>3610</v>
      </c>
      <c r="Y87" s="305"/>
    </row>
    <row r="89" spans="2:14" ht="15.75">
      <c r="B89" s="3" t="s">
        <v>28</v>
      </c>
      <c r="C89" s="4"/>
      <c r="D89" s="4"/>
      <c r="G89" s="206" t="s">
        <v>601</v>
      </c>
      <c r="N89" s="3" t="s">
        <v>29</v>
      </c>
    </row>
  </sheetData>
  <sheetProtection/>
  <mergeCells count="34">
    <mergeCell ref="Y6:Y14"/>
    <mergeCell ref="A15:A20"/>
    <mergeCell ref="B15:B20"/>
    <mergeCell ref="Y15:Y20"/>
    <mergeCell ref="A26:A36"/>
    <mergeCell ref="B26:B36"/>
    <mergeCell ref="Y26:Y36"/>
    <mergeCell ref="Y45:Y52"/>
    <mergeCell ref="A53:A61"/>
    <mergeCell ref="B53:B61"/>
    <mergeCell ref="Y53:Y61"/>
    <mergeCell ref="A21:A25"/>
    <mergeCell ref="B21:B25"/>
    <mergeCell ref="Y21:Y25"/>
    <mergeCell ref="A37:A44"/>
    <mergeCell ref="B37:B44"/>
    <mergeCell ref="Y37:Y44"/>
    <mergeCell ref="Y76:Y87"/>
    <mergeCell ref="A62:A69"/>
    <mergeCell ref="B62:B69"/>
    <mergeCell ref="Y62:Y69"/>
    <mergeCell ref="A70:A75"/>
    <mergeCell ref="B70:B75"/>
    <mergeCell ref="Y70:Y75"/>
    <mergeCell ref="A1:H1"/>
    <mergeCell ref="A2:H2"/>
    <mergeCell ref="A3:H3"/>
    <mergeCell ref="A76:A87"/>
    <mergeCell ref="B76:B87"/>
    <mergeCell ref="A45:A52"/>
    <mergeCell ref="B45:B52"/>
    <mergeCell ref="A4:H4"/>
    <mergeCell ref="A6:A14"/>
    <mergeCell ref="B6:B1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zoomScalePageLayoutView="0" workbookViewId="0" topLeftCell="A1">
      <selection activeCell="G38" sqref="G38"/>
    </sheetView>
  </sheetViews>
  <sheetFormatPr defaultColWidth="9.140625" defaultRowHeight="15"/>
  <cols>
    <col min="1" max="1" width="6.140625" style="100" customWidth="1"/>
    <col min="2" max="2" width="6.00390625" style="100" customWidth="1"/>
    <col min="3" max="3" width="31.140625" style="100" customWidth="1"/>
    <col min="4" max="4" width="31.7109375" style="100" customWidth="1"/>
    <col min="5" max="5" width="29.8515625" style="100" customWidth="1"/>
    <col min="6" max="6" width="31.57421875" style="100" customWidth="1"/>
    <col min="7" max="7" width="30.421875" style="100" customWidth="1"/>
    <col min="8" max="16384" width="9.140625" style="100" customWidth="1"/>
  </cols>
  <sheetData>
    <row r="1" spans="1:7" ht="47.25" customHeight="1">
      <c r="A1" s="277" t="s">
        <v>906</v>
      </c>
      <c r="B1" s="277"/>
      <c r="C1" s="277"/>
      <c r="D1" s="277"/>
      <c r="E1" s="277"/>
      <c r="F1" s="277"/>
      <c r="G1" s="277"/>
    </row>
    <row r="2" spans="1:7" ht="18.75">
      <c r="A2" s="293" t="s">
        <v>157</v>
      </c>
      <c r="B2" s="293"/>
      <c r="C2" s="293"/>
      <c r="D2" s="293"/>
      <c r="E2" s="293"/>
      <c r="F2" s="293"/>
      <c r="G2" s="293"/>
    </row>
    <row r="3" spans="1:7" ht="18.75">
      <c r="A3" s="311" t="s">
        <v>1041</v>
      </c>
      <c r="B3" s="311"/>
      <c r="C3" s="311"/>
      <c r="D3" s="311"/>
      <c r="E3" s="311"/>
      <c r="F3" s="311"/>
      <c r="G3" s="311"/>
    </row>
    <row r="4" spans="1:7" ht="18.75">
      <c r="A4" s="311" t="s">
        <v>27</v>
      </c>
      <c r="B4" s="311"/>
      <c r="C4" s="311"/>
      <c r="D4" s="311"/>
      <c r="E4" s="311"/>
      <c r="F4" s="311"/>
      <c r="G4" s="311"/>
    </row>
    <row r="5" spans="1:7" ht="15">
      <c r="A5" s="107"/>
      <c r="B5" s="199"/>
      <c r="C5" s="199"/>
      <c r="D5" s="199"/>
      <c r="E5" s="199"/>
      <c r="F5" s="199"/>
      <c r="G5" s="199"/>
    </row>
    <row r="6" spans="1:7" ht="12.75">
      <c r="A6" s="107"/>
      <c r="B6" s="107"/>
      <c r="C6" s="107"/>
      <c r="D6" s="107"/>
      <c r="E6" s="107"/>
      <c r="F6" s="107"/>
      <c r="G6" s="107"/>
    </row>
    <row r="7" spans="1:7" ht="15">
      <c r="A7" s="107"/>
      <c r="B7" s="168" t="s">
        <v>285</v>
      </c>
      <c r="C7" s="167" t="s">
        <v>294</v>
      </c>
      <c r="D7" s="167" t="s">
        <v>293</v>
      </c>
      <c r="E7" s="167" t="s">
        <v>292</v>
      </c>
      <c r="F7" s="167" t="s">
        <v>291</v>
      </c>
      <c r="G7" s="167" t="s">
        <v>290</v>
      </c>
    </row>
    <row r="8" spans="1:7" ht="18" customHeight="1">
      <c r="A8" s="107"/>
      <c r="B8" s="166" t="s">
        <v>285</v>
      </c>
      <c r="C8" s="165" t="s">
        <v>286</v>
      </c>
      <c r="D8" s="106" t="s">
        <v>285</v>
      </c>
      <c r="E8" s="106" t="s">
        <v>285</v>
      </c>
      <c r="F8" s="106" t="s">
        <v>285</v>
      </c>
      <c r="G8" s="106" t="s">
        <v>285</v>
      </c>
    </row>
    <row r="9" spans="1:7" ht="18" customHeight="1">
      <c r="A9" s="107"/>
      <c r="B9" s="168" t="s">
        <v>323</v>
      </c>
      <c r="C9" s="167" t="s">
        <v>907</v>
      </c>
      <c r="D9" s="165" t="s">
        <v>286</v>
      </c>
      <c r="E9" s="106" t="s">
        <v>285</v>
      </c>
      <c r="F9" s="106" t="s">
        <v>285</v>
      </c>
      <c r="G9" s="106" t="s">
        <v>285</v>
      </c>
    </row>
    <row r="10" spans="1:7" ht="18" customHeight="1">
      <c r="A10" s="107"/>
      <c r="B10" s="166" t="s">
        <v>285</v>
      </c>
      <c r="C10" s="166" t="s">
        <v>286</v>
      </c>
      <c r="D10" s="167" t="s">
        <v>907</v>
      </c>
      <c r="E10" s="106" t="s">
        <v>285</v>
      </c>
      <c r="F10" s="106" t="s">
        <v>285</v>
      </c>
      <c r="G10" s="106" t="s">
        <v>285</v>
      </c>
    </row>
    <row r="11" spans="1:7" ht="18" customHeight="1">
      <c r="A11" s="107"/>
      <c r="B11" s="168" t="s">
        <v>321</v>
      </c>
      <c r="C11" s="168" t="s">
        <v>287</v>
      </c>
      <c r="D11" s="166" t="s">
        <v>286</v>
      </c>
      <c r="E11" s="165" t="s">
        <v>286</v>
      </c>
      <c r="F11" s="106" t="s">
        <v>285</v>
      </c>
      <c r="G11" s="106" t="s">
        <v>285</v>
      </c>
    </row>
    <row r="12" spans="1:7" ht="18" customHeight="1">
      <c r="A12" s="107"/>
      <c r="B12" s="166" t="s">
        <v>285</v>
      </c>
      <c r="C12" s="165" t="s">
        <v>286</v>
      </c>
      <c r="D12" s="166" t="s">
        <v>286</v>
      </c>
      <c r="E12" s="167" t="s">
        <v>908</v>
      </c>
      <c r="F12" s="106" t="s">
        <v>285</v>
      </c>
      <c r="G12" s="106" t="s">
        <v>285</v>
      </c>
    </row>
    <row r="13" spans="1:7" ht="18" customHeight="1">
      <c r="A13" s="107"/>
      <c r="B13" s="168" t="s">
        <v>320</v>
      </c>
      <c r="C13" s="167" t="s">
        <v>908</v>
      </c>
      <c r="D13" s="164" t="s">
        <v>286</v>
      </c>
      <c r="E13" s="166" t="s">
        <v>288</v>
      </c>
      <c r="F13" s="106" t="s">
        <v>285</v>
      </c>
      <c r="G13" s="106" t="s">
        <v>285</v>
      </c>
    </row>
    <row r="14" spans="1:7" ht="18" customHeight="1">
      <c r="A14" s="107"/>
      <c r="B14" s="166" t="s">
        <v>285</v>
      </c>
      <c r="C14" s="166" t="s">
        <v>286</v>
      </c>
      <c r="D14" s="162" t="s">
        <v>908</v>
      </c>
      <c r="E14" s="166" t="s">
        <v>286</v>
      </c>
      <c r="F14" s="106" t="s">
        <v>285</v>
      </c>
      <c r="G14" s="106" t="s">
        <v>285</v>
      </c>
    </row>
    <row r="15" spans="1:7" ht="18" customHeight="1">
      <c r="A15" s="107"/>
      <c r="B15" s="168" t="s">
        <v>318</v>
      </c>
      <c r="C15" s="168" t="s">
        <v>909</v>
      </c>
      <c r="D15" s="106" t="s">
        <v>910</v>
      </c>
      <c r="E15" s="166" t="s">
        <v>285</v>
      </c>
      <c r="F15" s="165" t="s">
        <v>286</v>
      </c>
      <c r="G15" s="106" t="s">
        <v>285</v>
      </c>
    </row>
    <row r="16" spans="1:7" ht="18" customHeight="1">
      <c r="A16" s="107"/>
      <c r="B16" s="166" t="s">
        <v>285</v>
      </c>
      <c r="C16" s="165" t="s">
        <v>286</v>
      </c>
      <c r="D16" s="106" t="s">
        <v>286</v>
      </c>
      <c r="E16" s="166" t="s">
        <v>285</v>
      </c>
      <c r="F16" s="167" t="s">
        <v>908</v>
      </c>
      <c r="G16" s="106" t="s">
        <v>285</v>
      </c>
    </row>
    <row r="17" spans="1:7" ht="18" customHeight="1">
      <c r="A17" s="107"/>
      <c r="B17" s="168" t="s">
        <v>316</v>
      </c>
      <c r="C17" s="167" t="s">
        <v>911</v>
      </c>
      <c r="D17" s="165" t="s">
        <v>286</v>
      </c>
      <c r="E17" s="166" t="s">
        <v>285</v>
      </c>
      <c r="F17" s="166" t="s">
        <v>298</v>
      </c>
      <c r="G17" s="106" t="s">
        <v>285</v>
      </c>
    </row>
    <row r="18" spans="1:7" ht="18" customHeight="1">
      <c r="A18" s="107"/>
      <c r="B18" s="166" t="s">
        <v>285</v>
      </c>
      <c r="C18" s="166" t="s">
        <v>286</v>
      </c>
      <c r="D18" s="167" t="s">
        <v>911</v>
      </c>
      <c r="E18" s="166" t="s">
        <v>285</v>
      </c>
      <c r="F18" s="166" t="s">
        <v>286</v>
      </c>
      <c r="G18" s="106" t="s">
        <v>285</v>
      </c>
    </row>
    <row r="19" spans="1:7" ht="18" customHeight="1">
      <c r="A19" s="107"/>
      <c r="B19" s="168" t="s">
        <v>314</v>
      </c>
      <c r="C19" s="168" t="s">
        <v>287</v>
      </c>
      <c r="D19" s="166" t="s">
        <v>286</v>
      </c>
      <c r="E19" s="164" t="s">
        <v>286</v>
      </c>
      <c r="F19" s="166" t="s">
        <v>285</v>
      </c>
      <c r="G19" s="106" t="s">
        <v>285</v>
      </c>
    </row>
    <row r="20" spans="1:7" ht="18" customHeight="1">
      <c r="A20" s="107"/>
      <c r="B20" s="166" t="s">
        <v>285</v>
      </c>
      <c r="C20" s="165" t="s">
        <v>286</v>
      </c>
      <c r="D20" s="166" t="s">
        <v>286</v>
      </c>
      <c r="E20" s="162" t="s">
        <v>911</v>
      </c>
      <c r="F20" s="166" t="s">
        <v>285</v>
      </c>
      <c r="G20" s="106" t="s">
        <v>285</v>
      </c>
    </row>
    <row r="21" spans="1:7" ht="18" customHeight="1">
      <c r="A21" s="107"/>
      <c r="B21" s="168" t="s">
        <v>312</v>
      </c>
      <c r="C21" s="167" t="s">
        <v>912</v>
      </c>
      <c r="D21" s="164" t="s">
        <v>286</v>
      </c>
      <c r="E21" s="106" t="s">
        <v>298</v>
      </c>
      <c r="F21" s="166" t="s">
        <v>285</v>
      </c>
      <c r="G21" s="106" t="s">
        <v>285</v>
      </c>
    </row>
    <row r="22" spans="1:7" ht="18" customHeight="1">
      <c r="A22" s="107"/>
      <c r="B22" s="166" t="s">
        <v>285</v>
      </c>
      <c r="C22" s="166" t="s">
        <v>286</v>
      </c>
      <c r="D22" s="162" t="s">
        <v>912</v>
      </c>
      <c r="E22" s="106" t="s">
        <v>286</v>
      </c>
      <c r="F22" s="166" t="s">
        <v>285</v>
      </c>
      <c r="G22" s="106" t="s">
        <v>285</v>
      </c>
    </row>
    <row r="23" spans="1:7" ht="18" customHeight="1">
      <c r="A23" s="107"/>
      <c r="B23" s="168" t="s">
        <v>311</v>
      </c>
      <c r="C23" s="168" t="s">
        <v>287</v>
      </c>
      <c r="D23" s="106" t="s">
        <v>286</v>
      </c>
      <c r="E23" s="106" t="s">
        <v>285</v>
      </c>
      <c r="F23" s="166" t="s">
        <v>285</v>
      </c>
      <c r="G23" s="165" t="s">
        <v>286</v>
      </c>
    </row>
    <row r="24" spans="1:7" ht="18" customHeight="1">
      <c r="A24" s="107"/>
      <c r="B24" s="166" t="s">
        <v>285</v>
      </c>
      <c r="C24" s="106" t="s">
        <v>286</v>
      </c>
      <c r="D24" s="106" t="s">
        <v>286</v>
      </c>
      <c r="E24" s="106" t="s">
        <v>285</v>
      </c>
      <c r="F24" s="166" t="s">
        <v>285</v>
      </c>
      <c r="G24" s="167" t="s">
        <v>913</v>
      </c>
    </row>
    <row r="25" spans="1:7" ht="18" customHeight="1">
      <c r="A25" s="107"/>
      <c r="B25" s="168" t="s">
        <v>309</v>
      </c>
      <c r="C25" s="163" t="s">
        <v>287</v>
      </c>
      <c r="D25" s="165" t="s">
        <v>286</v>
      </c>
      <c r="E25" s="106" t="s">
        <v>285</v>
      </c>
      <c r="F25" s="166" t="s">
        <v>285</v>
      </c>
      <c r="G25" s="106" t="s">
        <v>298</v>
      </c>
    </row>
    <row r="26" spans="1:7" ht="18" customHeight="1">
      <c r="A26" s="107"/>
      <c r="B26" s="166" t="s">
        <v>285</v>
      </c>
      <c r="C26" s="164" t="s">
        <v>286</v>
      </c>
      <c r="D26" s="167" t="s">
        <v>914</v>
      </c>
      <c r="E26" s="106" t="s">
        <v>285</v>
      </c>
      <c r="F26" s="166" t="s">
        <v>285</v>
      </c>
      <c r="G26" s="106" t="s">
        <v>286</v>
      </c>
    </row>
    <row r="27" spans="1:7" ht="18" customHeight="1">
      <c r="A27" s="107"/>
      <c r="B27" s="168" t="s">
        <v>307</v>
      </c>
      <c r="C27" s="162" t="s">
        <v>914</v>
      </c>
      <c r="D27" s="166" t="s">
        <v>286</v>
      </c>
      <c r="E27" s="165" t="s">
        <v>286</v>
      </c>
      <c r="F27" s="166" t="s">
        <v>285</v>
      </c>
      <c r="G27" s="106" t="s">
        <v>285</v>
      </c>
    </row>
    <row r="28" spans="1:7" ht="18" customHeight="1">
      <c r="A28" s="107"/>
      <c r="B28" s="166" t="s">
        <v>285</v>
      </c>
      <c r="C28" s="106" t="s">
        <v>286</v>
      </c>
      <c r="D28" s="166" t="s">
        <v>286</v>
      </c>
      <c r="E28" s="167" t="s">
        <v>915</v>
      </c>
      <c r="F28" s="166" t="s">
        <v>285</v>
      </c>
      <c r="G28" s="106" t="s">
        <v>285</v>
      </c>
    </row>
    <row r="29" spans="1:7" ht="18" customHeight="1">
      <c r="A29" s="107"/>
      <c r="B29" s="168" t="s">
        <v>306</v>
      </c>
      <c r="C29" s="163" t="s">
        <v>287</v>
      </c>
      <c r="D29" s="164" t="s">
        <v>286</v>
      </c>
      <c r="E29" s="166" t="s">
        <v>298</v>
      </c>
      <c r="F29" s="166" t="s">
        <v>285</v>
      </c>
      <c r="G29" s="106" t="s">
        <v>285</v>
      </c>
    </row>
    <row r="30" spans="1:7" ht="18" customHeight="1">
      <c r="A30" s="107"/>
      <c r="B30" s="166" t="s">
        <v>285</v>
      </c>
      <c r="C30" s="164" t="s">
        <v>286</v>
      </c>
      <c r="D30" s="162" t="s">
        <v>915</v>
      </c>
      <c r="E30" s="166" t="s">
        <v>286</v>
      </c>
      <c r="F30" s="166" t="s">
        <v>285</v>
      </c>
      <c r="G30" s="106" t="s">
        <v>285</v>
      </c>
    </row>
    <row r="31" spans="1:7" ht="18" customHeight="1">
      <c r="A31" s="107"/>
      <c r="B31" s="168" t="s">
        <v>305</v>
      </c>
      <c r="C31" s="162" t="s">
        <v>915</v>
      </c>
      <c r="D31" s="106" t="s">
        <v>286</v>
      </c>
      <c r="E31" s="166" t="s">
        <v>285</v>
      </c>
      <c r="F31" s="164" t="s">
        <v>286</v>
      </c>
      <c r="G31" s="106" t="s">
        <v>285</v>
      </c>
    </row>
    <row r="32" spans="1:7" ht="18" customHeight="1">
      <c r="A32" s="107"/>
      <c r="B32" s="166" t="s">
        <v>285</v>
      </c>
      <c r="C32" s="106" t="s">
        <v>286</v>
      </c>
      <c r="D32" s="106" t="s">
        <v>286</v>
      </c>
      <c r="E32" s="166" t="s">
        <v>285</v>
      </c>
      <c r="F32" s="162" t="s">
        <v>913</v>
      </c>
      <c r="G32" s="106" t="s">
        <v>285</v>
      </c>
    </row>
    <row r="33" spans="1:7" ht="18" customHeight="1">
      <c r="A33" s="107"/>
      <c r="B33" s="168" t="s">
        <v>303</v>
      </c>
      <c r="C33" s="163" t="s">
        <v>289</v>
      </c>
      <c r="D33" s="165" t="s">
        <v>286</v>
      </c>
      <c r="E33" s="166" t="s">
        <v>285</v>
      </c>
      <c r="F33" s="106" t="s">
        <v>288</v>
      </c>
      <c r="G33" s="106" t="s">
        <v>285</v>
      </c>
    </row>
    <row r="34" spans="1:7" ht="18" customHeight="1">
      <c r="A34" s="107"/>
      <c r="B34" s="166" t="s">
        <v>285</v>
      </c>
      <c r="C34" s="164" t="s">
        <v>286</v>
      </c>
      <c r="D34" s="167" t="s">
        <v>916</v>
      </c>
      <c r="E34" s="166" t="s">
        <v>285</v>
      </c>
      <c r="F34" s="106" t="s">
        <v>286</v>
      </c>
      <c r="G34" s="106" t="s">
        <v>285</v>
      </c>
    </row>
    <row r="35" spans="1:7" ht="18" customHeight="1">
      <c r="A35" s="107"/>
      <c r="B35" s="168" t="s">
        <v>301</v>
      </c>
      <c r="C35" s="162" t="s">
        <v>916</v>
      </c>
      <c r="D35" s="166" t="s">
        <v>288</v>
      </c>
      <c r="E35" s="164" t="s">
        <v>286</v>
      </c>
      <c r="F35" s="106" t="s">
        <v>285</v>
      </c>
      <c r="G35" s="106" t="s">
        <v>285</v>
      </c>
    </row>
    <row r="36" spans="1:7" ht="18" customHeight="1">
      <c r="A36" s="107"/>
      <c r="B36" s="166" t="s">
        <v>285</v>
      </c>
      <c r="C36" s="106" t="s">
        <v>286</v>
      </c>
      <c r="D36" s="166" t="s">
        <v>286</v>
      </c>
      <c r="E36" s="162" t="s">
        <v>913</v>
      </c>
      <c r="F36" s="106" t="s">
        <v>285</v>
      </c>
      <c r="G36" s="106" t="s">
        <v>285</v>
      </c>
    </row>
    <row r="37" spans="1:7" ht="18" customHeight="1">
      <c r="A37" s="107"/>
      <c r="B37" s="168" t="s">
        <v>299</v>
      </c>
      <c r="C37" s="163" t="s">
        <v>287</v>
      </c>
      <c r="D37" s="164" t="s">
        <v>286</v>
      </c>
      <c r="E37" s="106" t="s">
        <v>910</v>
      </c>
      <c r="F37" s="106" t="s">
        <v>285</v>
      </c>
      <c r="G37" s="106" t="s">
        <v>285</v>
      </c>
    </row>
    <row r="38" spans="1:7" ht="18" customHeight="1">
      <c r="A38" s="107"/>
      <c r="B38" s="166" t="s">
        <v>285</v>
      </c>
      <c r="C38" s="164" t="s">
        <v>286</v>
      </c>
      <c r="D38" s="162" t="s">
        <v>913</v>
      </c>
      <c r="E38" s="106" t="s">
        <v>286</v>
      </c>
      <c r="F38" s="106" t="s">
        <v>285</v>
      </c>
      <c r="G38" s="106" t="s">
        <v>285</v>
      </c>
    </row>
    <row r="39" spans="1:7" ht="18" customHeight="1">
      <c r="A39" s="107"/>
      <c r="B39" s="168" t="s">
        <v>297</v>
      </c>
      <c r="C39" s="162" t="s">
        <v>913</v>
      </c>
      <c r="D39" s="106" t="s">
        <v>286</v>
      </c>
      <c r="E39" s="106" t="s">
        <v>285</v>
      </c>
      <c r="F39" s="106" t="s">
        <v>285</v>
      </c>
      <c r="G39" s="106" t="s">
        <v>285</v>
      </c>
    </row>
    <row r="40" spans="1:7" ht="18" customHeight="1">
      <c r="A40" s="107"/>
      <c r="B40" s="106" t="s">
        <v>285</v>
      </c>
      <c r="C40" s="106" t="s">
        <v>285</v>
      </c>
      <c r="D40" s="106" t="s">
        <v>286</v>
      </c>
      <c r="E40" s="106" t="s">
        <v>285</v>
      </c>
      <c r="F40" s="165" t="s">
        <v>286</v>
      </c>
      <c r="G40" s="106" t="s">
        <v>285</v>
      </c>
    </row>
    <row r="41" spans="1:7" ht="18" customHeight="1">
      <c r="A41" s="107"/>
      <c r="B41" s="106" t="s">
        <v>285</v>
      </c>
      <c r="C41" s="106" t="s">
        <v>285</v>
      </c>
      <c r="D41" s="106" t="s">
        <v>285</v>
      </c>
      <c r="E41" s="165" t="s">
        <v>917</v>
      </c>
      <c r="F41" s="167" t="s">
        <v>911</v>
      </c>
      <c r="G41" s="165" t="s">
        <v>286</v>
      </c>
    </row>
    <row r="42" spans="1:7" ht="18" customHeight="1">
      <c r="A42" s="107"/>
      <c r="B42" s="106" t="s">
        <v>285</v>
      </c>
      <c r="C42" s="106" t="s">
        <v>285</v>
      </c>
      <c r="D42" s="106" t="s">
        <v>285</v>
      </c>
      <c r="E42" s="106" t="s">
        <v>285</v>
      </c>
      <c r="F42" s="164" t="s">
        <v>286</v>
      </c>
      <c r="G42" s="167"/>
    </row>
    <row r="43" spans="1:7" ht="18" customHeight="1">
      <c r="A43" s="107"/>
      <c r="B43" s="106" t="s">
        <v>285</v>
      </c>
      <c r="C43" s="106" t="s">
        <v>285</v>
      </c>
      <c r="D43" s="106" t="s">
        <v>285</v>
      </c>
      <c r="E43" s="106" t="s">
        <v>285</v>
      </c>
      <c r="F43" s="162" t="s">
        <v>915</v>
      </c>
      <c r="G43" s="106"/>
    </row>
    <row r="44" spans="1:7" ht="18" customHeight="1">
      <c r="A44" s="107"/>
      <c r="B44" s="106" t="s">
        <v>285</v>
      </c>
      <c r="C44" s="106" t="s">
        <v>285</v>
      </c>
      <c r="D44" s="106" t="s">
        <v>285</v>
      </c>
      <c r="E44" s="106" t="s">
        <v>285</v>
      </c>
      <c r="F44" s="106" t="s">
        <v>285</v>
      </c>
      <c r="G44" s="106" t="s">
        <v>286</v>
      </c>
    </row>
    <row r="45" spans="1:7" ht="18" customHeight="1">
      <c r="A45" s="107"/>
      <c r="B45" s="106" t="s">
        <v>285</v>
      </c>
      <c r="C45" s="106" t="s">
        <v>285</v>
      </c>
      <c r="D45" s="106" t="s">
        <v>285</v>
      </c>
      <c r="E45" s="106" t="s">
        <v>285</v>
      </c>
      <c r="F45" s="106" t="s">
        <v>285</v>
      </c>
      <c r="G45" s="106" t="s">
        <v>285</v>
      </c>
    </row>
    <row r="46" spans="1:7" ht="18" customHeight="1">
      <c r="A46" s="107"/>
      <c r="B46" s="107"/>
      <c r="C46" s="107"/>
      <c r="D46" s="107"/>
      <c r="E46" s="107"/>
      <c r="F46" s="107"/>
      <c r="G46" s="107"/>
    </row>
    <row r="47" spans="1:7" ht="18" customHeight="1">
      <c r="A47" s="107"/>
      <c r="B47" s="200" t="s">
        <v>918</v>
      </c>
      <c r="C47" s="105"/>
      <c r="D47" s="105"/>
      <c r="E47" s="105"/>
      <c r="F47" s="105"/>
      <c r="G47" s="105"/>
    </row>
    <row r="48" spans="1:7" ht="18" customHeight="1">
      <c r="A48" s="107"/>
      <c r="B48" s="168" t="s">
        <v>285</v>
      </c>
      <c r="C48" s="167" t="s">
        <v>294</v>
      </c>
      <c r="D48" s="167" t="s">
        <v>293</v>
      </c>
      <c r="E48" s="167" t="s">
        <v>292</v>
      </c>
      <c r="F48" s="167" t="s">
        <v>291</v>
      </c>
      <c r="G48" s="167" t="s">
        <v>290</v>
      </c>
    </row>
    <row r="49" spans="1:7" ht="18" customHeight="1">
      <c r="A49" s="107"/>
      <c r="B49" s="106" t="s">
        <v>285</v>
      </c>
      <c r="C49" s="106" t="s">
        <v>285</v>
      </c>
      <c r="D49" s="106" t="s">
        <v>285</v>
      </c>
      <c r="E49" s="165" t="s">
        <v>286</v>
      </c>
      <c r="F49" s="106" t="s">
        <v>285</v>
      </c>
      <c r="G49" s="106" t="s">
        <v>285</v>
      </c>
    </row>
    <row r="50" spans="1:7" ht="18" customHeight="1">
      <c r="A50" s="107"/>
      <c r="B50" s="106" t="s">
        <v>285</v>
      </c>
      <c r="C50" s="106" t="s">
        <v>285</v>
      </c>
      <c r="D50" s="165" t="s">
        <v>919</v>
      </c>
      <c r="E50" s="167" t="s">
        <v>907</v>
      </c>
      <c r="F50" s="165" t="s">
        <v>286</v>
      </c>
      <c r="G50" s="106" t="s">
        <v>285</v>
      </c>
    </row>
    <row r="51" spans="1:7" ht="18" customHeight="1">
      <c r="A51" s="107"/>
      <c r="B51" s="106" t="s">
        <v>285</v>
      </c>
      <c r="C51" s="106" t="s">
        <v>285</v>
      </c>
      <c r="D51" s="106" t="s">
        <v>285</v>
      </c>
      <c r="E51" s="164" t="s">
        <v>286</v>
      </c>
      <c r="F51" s="167" t="s">
        <v>907</v>
      </c>
      <c r="G51" s="106" t="s">
        <v>285</v>
      </c>
    </row>
    <row r="52" spans="1:7" ht="18" customHeight="1">
      <c r="A52" s="107"/>
      <c r="B52" s="106" t="s">
        <v>285</v>
      </c>
      <c r="C52" s="106" t="s">
        <v>285</v>
      </c>
      <c r="D52" s="106" t="s">
        <v>285</v>
      </c>
      <c r="E52" s="162" t="s">
        <v>912</v>
      </c>
      <c r="F52" s="166" t="s">
        <v>298</v>
      </c>
      <c r="G52" s="165" t="s">
        <v>286</v>
      </c>
    </row>
    <row r="53" spans="1:7" ht="18" customHeight="1">
      <c r="A53" s="107"/>
      <c r="B53" s="106" t="s">
        <v>285</v>
      </c>
      <c r="C53" s="106" t="s">
        <v>285</v>
      </c>
      <c r="D53" s="106" t="s">
        <v>285</v>
      </c>
      <c r="E53" s="165" t="s">
        <v>286</v>
      </c>
      <c r="F53" s="166" t="s">
        <v>286</v>
      </c>
      <c r="G53" s="167" t="s">
        <v>916</v>
      </c>
    </row>
    <row r="54" spans="1:7" ht="18" customHeight="1">
      <c r="A54" s="107"/>
      <c r="B54" s="106" t="s">
        <v>285</v>
      </c>
      <c r="C54" s="106" t="s">
        <v>285</v>
      </c>
      <c r="D54" s="106" t="s">
        <v>285</v>
      </c>
      <c r="E54" s="167" t="s">
        <v>914</v>
      </c>
      <c r="F54" s="164" t="s">
        <v>286</v>
      </c>
      <c r="G54" s="106" t="s">
        <v>910</v>
      </c>
    </row>
    <row r="55" spans="1:7" ht="18" customHeight="1">
      <c r="A55" s="107"/>
      <c r="B55" s="106" t="s">
        <v>285</v>
      </c>
      <c r="C55" s="106" t="s">
        <v>285</v>
      </c>
      <c r="D55" s="106" t="s">
        <v>285</v>
      </c>
      <c r="E55" s="164" t="s">
        <v>286</v>
      </c>
      <c r="F55" s="162" t="s">
        <v>916</v>
      </c>
      <c r="G55" s="106" t="s">
        <v>286</v>
      </c>
    </row>
    <row r="56" spans="1:7" ht="18" customHeight="1">
      <c r="A56" s="107"/>
      <c r="B56" s="106" t="s">
        <v>285</v>
      </c>
      <c r="C56" s="106" t="s">
        <v>285</v>
      </c>
      <c r="D56" s="106" t="s">
        <v>285</v>
      </c>
      <c r="E56" s="162" t="s">
        <v>916</v>
      </c>
      <c r="F56" s="106" t="s">
        <v>288</v>
      </c>
      <c r="G56" s="106" t="s">
        <v>285</v>
      </c>
    </row>
    <row r="57" spans="1:7" ht="18" customHeight="1">
      <c r="A57" s="107"/>
      <c r="B57" s="106" t="s">
        <v>285</v>
      </c>
      <c r="C57" s="106" t="s">
        <v>285</v>
      </c>
      <c r="D57" s="106" t="s">
        <v>285</v>
      </c>
      <c r="E57" s="106" t="s">
        <v>285</v>
      </c>
      <c r="F57" s="165" t="s">
        <v>920</v>
      </c>
      <c r="G57" s="106" t="s">
        <v>285</v>
      </c>
    </row>
    <row r="58" spans="1:7" ht="18" customHeight="1">
      <c r="A58" s="107"/>
      <c r="B58" s="106" t="s">
        <v>285</v>
      </c>
      <c r="C58" s="106" t="s">
        <v>285</v>
      </c>
      <c r="D58" s="106" t="s">
        <v>285</v>
      </c>
      <c r="E58" s="165" t="s">
        <v>921</v>
      </c>
      <c r="F58" s="167" t="s">
        <v>912</v>
      </c>
      <c r="G58" s="165" t="s">
        <v>286</v>
      </c>
    </row>
    <row r="59" spans="1:7" ht="18" customHeight="1">
      <c r="A59" s="107"/>
      <c r="B59" s="106" t="s">
        <v>285</v>
      </c>
      <c r="C59" s="106" t="s">
        <v>285</v>
      </c>
      <c r="D59" s="106" t="s">
        <v>285</v>
      </c>
      <c r="E59" s="106" t="s">
        <v>285</v>
      </c>
      <c r="F59" s="164" t="s">
        <v>286</v>
      </c>
      <c r="G59" s="167" t="s">
        <v>914</v>
      </c>
    </row>
    <row r="60" spans="1:7" ht="18" customHeight="1">
      <c r="A60" s="107"/>
      <c r="B60" s="106" t="s">
        <v>285</v>
      </c>
      <c r="C60" s="106" t="s">
        <v>285</v>
      </c>
      <c r="D60" s="106" t="s">
        <v>285</v>
      </c>
      <c r="E60" s="106" t="s">
        <v>285</v>
      </c>
      <c r="F60" s="162" t="s">
        <v>914</v>
      </c>
      <c r="G60" s="106" t="s">
        <v>288</v>
      </c>
    </row>
    <row r="61" spans="1:7" ht="18" customHeight="1">
      <c r="A61" s="107"/>
      <c r="B61" s="106" t="s">
        <v>285</v>
      </c>
      <c r="C61" s="106" t="s">
        <v>285</v>
      </c>
      <c r="D61" s="106" t="s">
        <v>286</v>
      </c>
      <c r="E61" s="106" t="s">
        <v>285</v>
      </c>
      <c r="F61" s="106" t="s">
        <v>285</v>
      </c>
      <c r="G61" s="106" t="s">
        <v>286</v>
      </c>
    </row>
    <row r="62" spans="1:7" ht="18" customHeight="1">
      <c r="A62" s="107"/>
      <c r="B62" s="106" t="s">
        <v>285</v>
      </c>
      <c r="C62" s="165" t="s">
        <v>922</v>
      </c>
      <c r="D62" s="163" t="s">
        <v>287</v>
      </c>
      <c r="E62" s="106" t="s">
        <v>286</v>
      </c>
      <c r="F62" s="106" t="s">
        <v>285</v>
      </c>
      <c r="G62" s="106" t="s">
        <v>285</v>
      </c>
    </row>
    <row r="63" spans="1:7" ht="18" customHeight="1">
      <c r="A63" s="107"/>
      <c r="B63" s="106" t="s">
        <v>285</v>
      </c>
      <c r="C63" s="106" t="s">
        <v>285</v>
      </c>
      <c r="D63" s="166" t="s">
        <v>286</v>
      </c>
      <c r="E63" s="163" t="s">
        <v>909</v>
      </c>
      <c r="F63" s="106" t="s">
        <v>285</v>
      </c>
      <c r="G63" s="106" t="s">
        <v>285</v>
      </c>
    </row>
    <row r="64" spans="1:7" ht="18" customHeight="1">
      <c r="A64" s="107"/>
      <c r="B64" s="106" t="s">
        <v>285</v>
      </c>
      <c r="C64" s="106" t="s">
        <v>285</v>
      </c>
      <c r="D64" s="168" t="s">
        <v>909</v>
      </c>
      <c r="E64" s="166" t="s">
        <v>286</v>
      </c>
      <c r="F64" s="106" t="s">
        <v>286</v>
      </c>
      <c r="G64" s="106" t="s">
        <v>285</v>
      </c>
    </row>
    <row r="65" spans="1:7" ht="18" customHeight="1">
      <c r="A65" s="107"/>
      <c r="B65" s="106" t="s">
        <v>285</v>
      </c>
      <c r="C65" s="106" t="s">
        <v>285</v>
      </c>
      <c r="D65" s="106" t="s">
        <v>286</v>
      </c>
      <c r="E65" s="166" t="s">
        <v>286</v>
      </c>
      <c r="F65" s="163" t="s">
        <v>909</v>
      </c>
      <c r="G65" s="106" t="s">
        <v>285</v>
      </c>
    </row>
    <row r="66" spans="1:7" ht="18" customHeight="1">
      <c r="A66" s="107"/>
      <c r="B66" s="106" t="s">
        <v>285</v>
      </c>
      <c r="C66" s="106" t="s">
        <v>285</v>
      </c>
      <c r="D66" s="163" t="s">
        <v>287</v>
      </c>
      <c r="E66" s="166" t="s">
        <v>286</v>
      </c>
      <c r="F66" s="166" t="s">
        <v>286</v>
      </c>
      <c r="G66" s="106" t="s">
        <v>285</v>
      </c>
    </row>
    <row r="67" spans="1:7" ht="18" customHeight="1">
      <c r="A67" s="107"/>
      <c r="B67" s="106" t="s">
        <v>285</v>
      </c>
      <c r="C67" s="106" t="s">
        <v>285</v>
      </c>
      <c r="D67" s="166" t="s">
        <v>286</v>
      </c>
      <c r="E67" s="168" t="s">
        <v>286</v>
      </c>
      <c r="F67" s="166" t="s">
        <v>286</v>
      </c>
      <c r="G67" s="106" t="s">
        <v>285</v>
      </c>
    </row>
    <row r="68" spans="1:7" ht="18" customHeight="1">
      <c r="A68" s="107"/>
      <c r="B68" s="106" t="s">
        <v>285</v>
      </c>
      <c r="C68" s="106" t="s">
        <v>285</v>
      </c>
      <c r="D68" s="168" t="s">
        <v>287</v>
      </c>
      <c r="E68" s="106" t="s">
        <v>286</v>
      </c>
      <c r="F68" s="166" t="s">
        <v>285</v>
      </c>
      <c r="G68" s="106" t="s">
        <v>286</v>
      </c>
    </row>
    <row r="69" spans="1:7" ht="18" customHeight="1">
      <c r="A69" s="107"/>
      <c r="B69" s="106" t="s">
        <v>285</v>
      </c>
      <c r="C69" s="106" t="s">
        <v>285</v>
      </c>
      <c r="D69" s="106" t="s">
        <v>286</v>
      </c>
      <c r="E69" s="106" t="s">
        <v>286</v>
      </c>
      <c r="F69" s="166" t="s">
        <v>285</v>
      </c>
      <c r="G69" s="163" t="s">
        <v>909</v>
      </c>
    </row>
    <row r="70" spans="1:7" ht="18" customHeight="1">
      <c r="A70" s="107"/>
      <c r="B70" s="106" t="s">
        <v>285</v>
      </c>
      <c r="C70" s="106" t="s">
        <v>285</v>
      </c>
      <c r="D70" s="163" t="s">
        <v>287</v>
      </c>
      <c r="E70" s="106" t="s">
        <v>286</v>
      </c>
      <c r="F70" s="166" t="s">
        <v>285</v>
      </c>
      <c r="G70" s="106" t="s">
        <v>288</v>
      </c>
    </row>
    <row r="71" spans="1:7" ht="18" customHeight="1">
      <c r="A71" s="107"/>
      <c r="B71" s="106" t="s">
        <v>285</v>
      </c>
      <c r="C71" s="106" t="s">
        <v>285</v>
      </c>
      <c r="D71" s="166" t="s">
        <v>286</v>
      </c>
      <c r="E71" s="163" t="s">
        <v>286</v>
      </c>
      <c r="F71" s="166" t="s">
        <v>285</v>
      </c>
      <c r="G71" s="106" t="s">
        <v>286</v>
      </c>
    </row>
    <row r="72" spans="1:7" ht="18" customHeight="1">
      <c r="A72" s="107"/>
      <c r="B72" s="106" t="s">
        <v>285</v>
      </c>
      <c r="C72" s="106" t="s">
        <v>285</v>
      </c>
      <c r="D72" s="168" t="s">
        <v>287</v>
      </c>
      <c r="E72" s="166" t="s">
        <v>286</v>
      </c>
      <c r="F72" s="166" t="s">
        <v>286</v>
      </c>
      <c r="G72" s="106" t="s">
        <v>285</v>
      </c>
    </row>
    <row r="73" spans="1:7" ht="18" customHeight="1">
      <c r="A73" s="107"/>
      <c r="B73" s="106" t="s">
        <v>285</v>
      </c>
      <c r="C73" s="106" t="s">
        <v>285</v>
      </c>
      <c r="D73" s="106" t="s">
        <v>286</v>
      </c>
      <c r="E73" s="166" t="s">
        <v>286</v>
      </c>
      <c r="F73" s="168" t="s">
        <v>289</v>
      </c>
      <c r="G73" s="106" t="s">
        <v>285</v>
      </c>
    </row>
    <row r="74" spans="1:7" ht="18" customHeight="1">
      <c r="A74" s="101" t="s">
        <v>285</v>
      </c>
      <c r="B74" s="106" t="s">
        <v>285</v>
      </c>
      <c r="C74" s="106" t="s">
        <v>285</v>
      </c>
      <c r="D74" s="163" t="s">
        <v>289</v>
      </c>
      <c r="E74" s="166" t="s">
        <v>286</v>
      </c>
      <c r="F74" s="106" t="s">
        <v>286</v>
      </c>
      <c r="G74" s="106" t="s">
        <v>285</v>
      </c>
    </row>
    <row r="75" spans="2:8" ht="18" customHeight="1">
      <c r="B75" s="106" t="s">
        <v>285</v>
      </c>
      <c r="C75" s="106" t="s">
        <v>285</v>
      </c>
      <c r="D75" s="166" t="s">
        <v>286</v>
      </c>
      <c r="E75" s="168" t="s">
        <v>289</v>
      </c>
      <c r="F75" s="106" t="s">
        <v>286</v>
      </c>
      <c r="G75" s="106" t="s">
        <v>285</v>
      </c>
      <c r="H75" s="62"/>
    </row>
    <row r="76" spans="2:7" ht="18" customHeight="1">
      <c r="B76" s="106" t="s">
        <v>285</v>
      </c>
      <c r="C76" s="106" t="s">
        <v>285</v>
      </c>
      <c r="D76" s="168" t="s">
        <v>287</v>
      </c>
      <c r="E76" s="106" t="s">
        <v>286</v>
      </c>
      <c r="F76" s="106" t="s">
        <v>285</v>
      </c>
      <c r="G76" s="106" t="s">
        <v>285</v>
      </c>
    </row>
    <row r="77" spans="2:7" ht="18" customHeight="1">
      <c r="B77" s="106" t="s">
        <v>285</v>
      </c>
      <c r="C77" s="106" t="s">
        <v>285</v>
      </c>
      <c r="D77" s="106" t="s">
        <v>285</v>
      </c>
      <c r="E77" s="106" t="s">
        <v>286</v>
      </c>
      <c r="F77" s="106" t="s">
        <v>286</v>
      </c>
      <c r="G77" s="106" t="s">
        <v>285</v>
      </c>
    </row>
    <row r="78" spans="2:7" ht="18" customHeight="1">
      <c r="B78" s="106" t="s">
        <v>285</v>
      </c>
      <c r="C78" s="106" t="s">
        <v>285</v>
      </c>
      <c r="D78" s="106" t="s">
        <v>285</v>
      </c>
      <c r="E78" s="165" t="s">
        <v>923</v>
      </c>
      <c r="F78" s="163" t="s">
        <v>287</v>
      </c>
      <c r="G78" s="106" t="s">
        <v>286</v>
      </c>
    </row>
    <row r="79" spans="2:7" ht="18" customHeight="1">
      <c r="B79" s="106" t="s">
        <v>285</v>
      </c>
      <c r="C79" s="106" t="s">
        <v>285</v>
      </c>
      <c r="D79" s="106" t="s">
        <v>285</v>
      </c>
      <c r="E79" s="106" t="s">
        <v>285</v>
      </c>
      <c r="F79" s="166" t="s">
        <v>286</v>
      </c>
      <c r="G79" s="163" t="s">
        <v>286</v>
      </c>
    </row>
    <row r="80" spans="2:7" ht="18" customHeight="1">
      <c r="B80" s="106" t="s">
        <v>285</v>
      </c>
      <c r="C80" s="106" t="s">
        <v>285</v>
      </c>
      <c r="D80" s="106" t="s">
        <v>285</v>
      </c>
      <c r="E80" s="106" t="s">
        <v>285</v>
      </c>
      <c r="F80" s="168" t="s">
        <v>287</v>
      </c>
      <c r="G80" s="106" t="s">
        <v>286</v>
      </c>
    </row>
    <row r="81" spans="2:7" ht="18" customHeight="1">
      <c r="B81" s="106" t="s">
        <v>285</v>
      </c>
      <c r="C81" s="106" t="s">
        <v>285</v>
      </c>
      <c r="D81" s="106" t="s">
        <v>285</v>
      </c>
      <c r="E81" s="106" t="s">
        <v>286</v>
      </c>
      <c r="F81" s="106" t="s">
        <v>285</v>
      </c>
      <c r="G81" s="106" t="s">
        <v>286</v>
      </c>
    </row>
    <row r="82" spans="2:7" ht="18" customHeight="1">
      <c r="B82" s="106" t="s">
        <v>285</v>
      </c>
      <c r="C82" s="106" t="s">
        <v>285</v>
      </c>
      <c r="D82" s="165" t="s">
        <v>924</v>
      </c>
      <c r="E82" s="163" t="s">
        <v>287</v>
      </c>
      <c r="F82" s="106" t="s">
        <v>286</v>
      </c>
      <c r="G82" s="106" t="s">
        <v>285</v>
      </c>
    </row>
    <row r="83" spans="2:7" ht="18" customHeight="1">
      <c r="B83" s="106" t="s">
        <v>285</v>
      </c>
      <c r="C83" s="106" t="s">
        <v>285</v>
      </c>
      <c r="D83" s="106" t="s">
        <v>285</v>
      </c>
      <c r="E83" s="166" t="s">
        <v>286</v>
      </c>
      <c r="F83" s="163" t="s">
        <v>286</v>
      </c>
      <c r="G83" s="106" t="s">
        <v>285</v>
      </c>
    </row>
    <row r="84" spans="2:7" ht="18" customHeight="1">
      <c r="B84" s="106" t="s">
        <v>285</v>
      </c>
      <c r="C84" s="106" t="s">
        <v>285</v>
      </c>
      <c r="D84" s="106" t="s">
        <v>285</v>
      </c>
      <c r="E84" s="168" t="s">
        <v>286</v>
      </c>
      <c r="F84" s="166" t="s">
        <v>286</v>
      </c>
      <c r="G84" s="106" t="s">
        <v>286</v>
      </c>
    </row>
    <row r="85" spans="2:7" ht="18" customHeight="1">
      <c r="B85" s="106" t="s">
        <v>285</v>
      </c>
      <c r="C85" s="106" t="s">
        <v>285</v>
      </c>
      <c r="D85" s="106" t="s">
        <v>285</v>
      </c>
      <c r="E85" s="106" t="s">
        <v>286</v>
      </c>
      <c r="F85" s="166" t="s">
        <v>286</v>
      </c>
      <c r="G85" s="163" t="s">
        <v>286</v>
      </c>
    </row>
    <row r="86" spans="2:7" ht="18" customHeight="1">
      <c r="B86" s="106" t="s">
        <v>285</v>
      </c>
      <c r="C86" s="106" t="s">
        <v>285</v>
      </c>
      <c r="D86" s="106" t="s">
        <v>285</v>
      </c>
      <c r="E86" s="163" t="s">
        <v>286</v>
      </c>
      <c r="F86" s="166" t="s">
        <v>286</v>
      </c>
      <c r="G86" s="106" t="s">
        <v>286</v>
      </c>
    </row>
    <row r="87" spans="2:7" ht="18" customHeight="1">
      <c r="B87" s="106" t="s">
        <v>285</v>
      </c>
      <c r="C87" s="106" t="s">
        <v>285</v>
      </c>
      <c r="D87" s="106" t="s">
        <v>285</v>
      </c>
      <c r="E87" s="166" t="s">
        <v>286</v>
      </c>
      <c r="F87" s="168" t="s">
        <v>286</v>
      </c>
      <c r="G87" s="106" t="s">
        <v>286</v>
      </c>
    </row>
    <row r="88" spans="2:7" ht="18" customHeight="1">
      <c r="B88" s="106" t="s">
        <v>285</v>
      </c>
      <c r="C88" s="106" t="s">
        <v>285</v>
      </c>
      <c r="D88" s="106" t="s">
        <v>285</v>
      </c>
      <c r="E88" s="168" t="s">
        <v>287</v>
      </c>
      <c r="F88" s="106" t="s">
        <v>286</v>
      </c>
      <c r="G88" s="106" t="s">
        <v>285</v>
      </c>
    </row>
    <row r="89" spans="2:7" ht="18" customHeight="1">
      <c r="B89" s="106" t="s">
        <v>285</v>
      </c>
      <c r="C89" s="106" t="s">
        <v>285</v>
      </c>
      <c r="D89" s="106" t="s">
        <v>285</v>
      </c>
      <c r="E89" s="106" t="s">
        <v>285</v>
      </c>
      <c r="F89" s="106" t="s">
        <v>920</v>
      </c>
      <c r="G89" s="106" t="s">
        <v>285</v>
      </c>
    </row>
    <row r="90" spans="2:7" ht="18" customHeight="1">
      <c r="B90" s="106" t="s">
        <v>285</v>
      </c>
      <c r="C90" s="106" t="s">
        <v>285</v>
      </c>
      <c r="D90" s="106" t="s">
        <v>285</v>
      </c>
      <c r="E90" s="165" t="s">
        <v>925</v>
      </c>
      <c r="F90" s="163" t="s">
        <v>286</v>
      </c>
      <c r="G90" s="106" t="s">
        <v>286</v>
      </c>
    </row>
    <row r="91" spans="2:7" ht="18" customHeight="1">
      <c r="B91" s="106" t="s">
        <v>285</v>
      </c>
      <c r="C91" s="106" t="s">
        <v>285</v>
      </c>
      <c r="D91" s="106" t="s">
        <v>285</v>
      </c>
      <c r="E91" s="106" t="s">
        <v>285</v>
      </c>
      <c r="F91" s="166" t="s">
        <v>286</v>
      </c>
      <c r="G91" s="163" t="s">
        <v>286</v>
      </c>
    </row>
    <row r="92" spans="2:7" ht="18" customHeight="1">
      <c r="B92" s="106" t="s">
        <v>285</v>
      </c>
      <c r="C92" s="106" t="s">
        <v>285</v>
      </c>
      <c r="D92" s="106" t="s">
        <v>285</v>
      </c>
      <c r="E92" s="106" t="s">
        <v>285</v>
      </c>
      <c r="F92" s="168" t="s">
        <v>286</v>
      </c>
      <c r="G92" s="106" t="s">
        <v>286</v>
      </c>
    </row>
    <row r="94" spans="2:8" ht="15.75">
      <c r="B94" s="105"/>
      <c r="C94" s="47" t="s">
        <v>28</v>
      </c>
      <c r="D94" s="48"/>
      <c r="E94" s="47"/>
      <c r="F94" s="49"/>
      <c r="G94" s="49"/>
      <c r="H94" s="47" t="s">
        <v>601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zoomScalePageLayoutView="0" workbookViewId="0" topLeftCell="A1">
      <selection activeCell="F15" sqref="F15:F16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10.140625" style="0" customWidth="1"/>
    <col min="4" max="4" width="26.00390625" style="0" customWidth="1"/>
    <col min="5" max="5" width="6.140625" style="0" customWidth="1"/>
    <col min="6" max="6" width="28.421875" style="96" customWidth="1"/>
    <col min="13" max="13" width="16.7109375" style="0" customWidth="1"/>
    <col min="14" max="14" width="1.421875" style="0" customWidth="1"/>
    <col min="15" max="15" width="13.28125" style="0" hidden="1" customWidth="1"/>
    <col min="16" max="17" width="9.140625" style="0" hidden="1" customWidth="1"/>
    <col min="18" max="18" width="54.421875" style="0" customWidth="1"/>
  </cols>
  <sheetData>
    <row r="1" spans="1:6" ht="22.5" customHeight="1">
      <c r="A1" s="277" t="s">
        <v>903</v>
      </c>
      <c r="B1" s="277"/>
      <c r="C1" s="277"/>
      <c r="D1" s="277"/>
      <c r="E1" s="277"/>
      <c r="F1" s="277"/>
    </row>
    <row r="2" spans="1:6" ht="18.75" customHeight="1">
      <c r="A2" s="293" t="s">
        <v>157</v>
      </c>
      <c r="B2" s="293"/>
      <c r="C2" s="293"/>
      <c r="D2" s="293"/>
      <c r="E2" s="293"/>
      <c r="F2" s="293"/>
    </row>
    <row r="3" spans="1:6" ht="18.75" customHeight="1">
      <c r="A3" s="278" t="s">
        <v>1040</v>
      </c>
      <c r="B3" s="278"/>
      <c r="C3" s="278"/>
      <c r="D3" s="278"/>
      <c r="E3" s="278"/>
      <c r="F3" s="278"/>
    </row>
    <row r="4" spans="1:8" ht="15">
      <c r="A4" s="314" t="s">
        <v>334</v>
      </c>
      <c r="B4" s="314"/>
      <c r="C4" s="314"/>
      <c r="D4" s="314"/>
      <c r="E4" s="314"/>
      <c r="F4" s="314"/>
      <c r="G4" s="235"/>
      <c r="H4" s="235"/>
    </row>
    <row r="5" spans="1:8" ht="15">
      <c r="A5" s="235"/>
      <c r="B5" s="235"/>
      <c r="C5" s="235"/>
      <c r="D5" s="235"/>
      <c r="E5" s="235"/>
      <c r="F5" s="236"/>
      <c r="G5" s="235"/>
      <c r="H5" s="235"/>
    </row>
    <row r="6" spans="1:8" ht="15">
      <c r="A6" s="246" t="s">
        <v>928</v>
      </c>
      <c r="B6" s="238" t="s">
        <v>926</v>
      </c>
      <c r="C6" s="239">
        <v>0.625</v>
      </c>
      <c r="D6" s="235"/>
      <c r="E6" s="235"/>
      <c r="F6" s="235"/>
      <c r="G6" s="235"/>
      <c r="H6" s="235"/>
    </row>
    <row r="7" spans="1:8" ht="15">
      <c r="A7" s="235"/>
      <c r="B7" s="240" t="s">
        <v>927</v>
      </c>
      <c r="C7" s="235"/>
      <c r="D7" s="235"/>
      <c r="E7" s="235"/>
      <c r="F7" s="235"/>
      <c r="G7" s="235"/>
      <c r="H7" s="235"/>
    </row>
    <row r="8" spans="1:8" ht="15">
      <c r="A8" s="235"/>
      <c r="B8" s="240">
        <v>1</v>
      </c>
      <c r="C8" s="312" t="s">
        <v>929</v>
      </c>
      <c r="D8" s="315"/>
      <c r="E8" s="243" t="s">
        <v>324</v>
      </c>
      <c r="F8" s="238" t="s">
        <v>178</v>
      </c>
      <c r="H8" s="237" t="s">
        <v>26</v>
      </c>
    </row>
    <row r="9" spans="1:8" ht="15">
      <c r="A9" s="235"/>
      <c r="B9" s="241" t="s">
        <v>325</v>
      </c>
      <c r="C9" s="241">
        <v>1</v>
      </c>
      <c r="D9" s="241" t="s">
        <v>553</v>
      </c>
      <c r="E9" s="243" t="s">
        <v>324</v>
      </c>
      <c r="F9" s="238" t="s">
        <v>592</v>
      </c>
      <c r="G9" s="241" t="s">
        <v>930</v>
      </c>
      <c r="H9" s="235"/>
    </row>
    <row r="10" spans="1:8" ht="15">
      <c r="A10" s="235"/>
      <c r="B10" s="241" t="s">
        <v>326</v>
      </c>
      <c r="C10" s="241">
        <v>2</v>
      </c>
      <c r="D10" s="238" t="s">
        <v>113</v>
      </c>
      <c r="E10" s="243" t="s">
        <v>324</v>
      </c>
      <c r="F10" s="241" t="s">
        <v>641</v>
      </c>
      <c r="G10" s="241" t="s">
        <v>931</v>
      </c>
      <c r="H10" s="235"/>
    </row>
    <row r="11" spans="1:8" ht="15">
      <c r="A11" s="235"/>
      <c r="B11" s="241" t="s">
        <v>327</v>
      </c>
      <c r="C11" s="241">
        <v>3</v>
      </c>
      <c r="D11" s="238" t="s">
        <v>553</v>
      </c>
      <c r="E11" s="243" t="s">
        <v>324</v>
      </c>
      <c r="F11" s="241" t="s">
        <v>116</v>
      </c>
      <c r="G11" s="241" t="s">
        <v>932</v>
      </c>
      <c r="H11" s="235"/>
    </row>
    <row r="12" spans="1:8" ht="15">
      <c r="A12" s="235"/>
      <c r="B12" s="235"/>
      <c r="C12" s="235"/>
      <c r="D12" s="238" t="s">
        <v>135</v>
      </c>
      <c r="E12" s="244"/>
      <c r="F12" s="241" t="s">
        <v>131</v>
      </c>
      <c r="G12" s="235"/>
      <c r="H12" s="235"/>
    </row>
    <row r="13" spans="1:8" ht="15">
      <c r="A13" s="235"/>
      <c r="B13" s="241" t="s">
        <v>328</v>
      </c>
      <c r="C13" s="241">
        <v>4</v>
      </c>
      <c r="D13" s="241" t="s">
        <v>58</v>
      </c>
      <c r="E13" s="243" t="s">
        <v>324</v>
      </c>
      <c r="F13" s="238" t="s">
        <v>71</v>
      </c>
      <c r="G13" s="241" t="s">
        <v>933</v>
      </c>
      <c r="H13" s="235"/>
    </row>
    <row r="14" spans="1:8" ht="15">
      <c r="A14" s="235"/>
      <c r="B14" s="235"/>
      <c r="C14" s="235"/>
      <c r="D14" s="241" t="s">
        <v>605</v>
      </c>
      <c r="E14" s="244"/>
      <c r="F14" s="238" t="s">
        <v>642</v>
      </c>
      <c r="G14" s="235"/>
      <c r="H14" s="235"/>
    </row>
    <row r="15" spans="1:8" ht="15">
      <c r="A15" s="235"/>
      <c r="B15" s="241" t="s">
        <v>329</v>
      </c>
      <c r="C15" s="241">
        <v>5</v>
      </c>
      <c r="D15" s="238" t="s">
        <v>552</v>
      </c>
      <c r="E15" s="243" t="s">
        <v>324</v>
      </c>
      <c r="F15" s="241" t="s">
        <v>592</v>
      </c>
      <c r="G15" s="241" t="s">
        <v>934</v>
      </c>
      <c r="H15" s="235"/>
    </row>
    <row r="16" spans="1:8" ht="15">
      <c r="A16" s="235"/>
      <c r="B16" s="235"/>
      <c r="C16" s="235"/>
      <c r="D16" s="238" t="s">
        <v>604</v>
      </c>
      <c r="E16" s="242"/>
      <c r="F16" s="241" t="s">
        <v>71</v>
      </c>
      <c r="G16" s="235"/>
      <c r="H16" s="235"/>
    </row>
    <row r="17" spans="1:8" ht="15">
      <c r="A17" s="235"/>
      <c r="B17" s="235"/>
      <c r="C17" s="235"/>
      <c r="D17" s="238"/>
      <c r="E17" s="242"/>
      <c r="G17" s="235"/>
      <c r="H17" s="235"/>
    </row>
    <row r="18" spans="1:8" ht="15">
      <c r="A18" s="246" t="s">
        <v>928</v>
      </c>
      <c r="B18" s="238" t="s">
        <v>926</v>
      </c>
      <c r="C18" s="239">
        <v>0.625</v>
      </c>
      <c r="D18" s="235"/>
      <c r="E18" s="235"/>
      <c r="F18" s="235"/>
      <c r="G18" s="235"/>
      <c r="H18" s="235"/>
    </row>
    <row r="19" spans="1:8" ht="15">
      <c r="A19" s="235"/>
      <c r="B19" s="240" t="s">
        <v>927</v>
      </c>
      <c r="C19" s="235"/>
      <c r="D19" s="235"/>
      <c r="E19" s="235"/>
      <c r="F19" s="235"/>
      <c r="G19" s="235"/>
      <c r="H19" s="235"/>
    </row>
    <row r="20" spans="1:8" ht="15">
      <c r="A20" s="235"/>
      <c r="B20" s="240">
        <v>2</v>
      </c>
      <c r="C20" s="312" t="s">
        <v>160</v>
      </c>
      <c r="D20" s="313"/>
      <c r="E20" s="241" t="s">
        <v>324</v>
      </c>
      <c r="F20" s="238" t="s">
        <v>935</v>
      </c>
      <c r="H20" s="238" t="s">
        <v>333</v>
      </c>
    </row>
    <row r="21" spans="1:8" ht="15">
      <c r="A21" s="235"/>
      <c r="B21" s="241" t="s">
        <v>325</v>
      </c>
      <c r="C21" s="241">
        <v>1</v>
      </c>
      <c r="D21" s="241" t="s">
        <v>134</v>
      </c>
      <c r="E21" s="241" t="s">
        <v>324</v>
      </c>
      <c r="F21" s="238" t="s">
        <v>561</v>
      </c>
      <c r="G21" s="241" t="s">
        <v>936</v>
      </c>
      <c r="H21" s="235"/>
    </row>
    <row r="22" spans="1:8" ht="15">
      <c r="A22" s="235"/>
      <c r="B22" s="241" t="s">
        <v>326</v>
      </c>
      <c r="C22" s="241">
        <v>2</v>
      </c>
      <c r="D22" s="241" t="s">
        <v>85</v>
      </c>
      <c r="E22" s="241" t="s">
        <v>324</v>
      </c>
      <c r="F22" s="238" t="s">
        <v>70</v>
      </c>
      <c r="G22" s="241" t="s">
        <v>937</v>
      </c>
      <c r="H22" s="235"/>
    </row>
    <row r="23" spans="1:8" ht="15">
      <c r="A23" s="235"/>
      <c r="B23" s="241" t="s">
        <v>327</v>
      </c>
      <c r="C23" s="241">
        <v>3</v>
      </c>
      <c r="D23" s="241" t="s">
        <v>594</v>
      </c>
      <c r="E23" s="241" t="s">
        <v>324</v>
      </c>
      <c r="F23" s="238" t="s">
        <v>564</v>
      </c>
      <c r="G23" s="241" t="s">
        <v>938</v>
      </c>
      <c r="H23" s="235"/>
    </row>
    <row r="24" spans="1:8" ht="15">
      <c r="A24" s="235"/>
      <c r="D24" s="241" t="s">
        <v>134</v>
      </c>
      <c r="E24" s="235"/>
      <c r="F24" s="238" t="s">
        <v>565</v>
      </c>
      <c r="G24" s="235"/>
      <c r="H24" s="235"/>
    </row>
    <row r="25" spans="1:8" ht="15">
      <c r="A25" s="235"/>
      <c r="B25" s="241" t="s">
        <v>328</v>
      </c>
      <c r="C25" s="241">
        <v>4</v>
      </c>
      <c r="D25" s="241" t="s">
        <v>107</v>
      </c>
      <c r="E25" s="241" t="s">
        <v>324</v>
      </c>
      <c r="F25" s="241" t="s">
        <v>616</v>
      </c>
      <c r="G25" s="235"/>
      <c r="H25" s="235"/>
    </row>
    <row r="26" spans="1:8" ht="15">
      <c r="A26" s="235"/>
      <c r="D26" s="241" t="s">
        <v>902</v>
      </c>
      <c r="E26" s="235"/>
      <c r="F26" s="241" t="s">
        <v>617</v>
      </c>
      <c r="G26" s="235"/>
      <c r="H26" s="235"/>
    </row>
    <row r="27" spans="1:8" ht="15">
      <c r="A27" s="235"/>
      <c r="B27" s="241" t="s">
        <v>329</v>
      </c>
      <c r="C27" s="241">
        <v>5</v>
      </c>
      <c r="D27" s="241" t="s">
        <v>594</v>
      </c>
      <c r="E27" s="241" t="s">
        <v>324</v>
      </c>
      <c r="F27" s="241" t="s">
        <v>899</v>
      </c>
      <c r="G27" s="235"/>
      <c r="H27" s="235"/>
    </row>
    <row r="28" spans="1:8" ht="15">
      <c r="A28" s="235"/>
      <c r="D28" s="241" t="s">
        <v>85</v>
      </c>
      <c r="E28" s="235"/>
      <c r="F28" s="241" t="s">
        <v>900</v>
      </c>
      <c r="G28" s="235"/>
      <c r="H28" s="235"/>
    </row>
    <row r="29" spans="1:8" ht="15">
      <c r="A29" s="235"/>
      <c r="E29" s="235"/>
      <c r="F29" s="241"/>
      <c r="G29" s="235"/>
      <c r="H29" s="235"/>
    </row>
    <row r="30" spans="1:8" ht="15">
      <c r="A30" s="246" t="s">
        <v>928</v>
      </c>
      <c r="B30" s="238" t="s">
        <v>926</v>
      </c>
      <c r="C30" s="239">
        <v>0.7083333333333334</v>
      </c>
      <c r="D30" s="235"/>
      <c r="E30" s="235"/>
      <c r="F30" s="235"/>
      <c r="G30" s="235"/>
      <c r="H30" s="235"/>
    </row>
    <row r="31" spans="1:8" ht="15">
      <c r="A31" s="235"/>
      <c r="B31" s="240" t="s">
        <v>927</v>
      </c>
      <c r="C31" s="235"/>
      <c r="D31" s="235"/>
      <c r="E31" s="235"/>
      <c r="F31" s="235"/>
      <c r="G31" s="235"/>
      <c r="H31" s="235"/>
    </row>
    <row r="32" spans="1:8" ht="15">
      <c r="A32" s="235"/>
      <c r="B32" s="240">
        <v>1</v>
      </c>
      <c r="C32" s="312" t="s">
        <v>939</v>
      </c>
      <c r="D32" s="313"/>
      <c r="E32" s="241" t="s">
        <v>324</v>
      </c>
      <c r="F32" s="238" t="s">
        <v>929</v>
      </c>
      <c r="H32" s="238" t="s">
        <v>333</v>
      </c>
    </row>
    <row r="33" spans="1:8" ht="15">
      <c r="A33" s="235"/>
      <c r="B33" s="241" t="s">
        <v>329</v>
      </c>
      <c r="C33" s="241">
        <v>1</v>
      </c>
      <c r="D33" s="241" t="s">
        <v>598</v>
      </c>
      <c r="E33" s="241" t="s">
        <v>324</v>
      </c>
      <c r="F33" s="238" t="s">
        <v>552</v>
      </c>
      <c r="G33" s="241" t="s">
        <v>940</v>
      </c>
      <c r="H33" s="235"/>
    </row>
    <row r="34" spans="1:8" ht="15">
      <c r="A34" s="235"/>
      <c r="D34" s="241" t="s">
        <v>644</v>
      </c>
      <c r="E34" s="235"/>
      <c r="F34" s="238" t="s">
        <v>604</v>
      </c>
      <c r="G34" s="235"/>
      <c r="H34" s="235"/>
    </row>
    <row r="35" spans="1:8" ht="15">
      <c r="A35" s="235"/>
      <c r="B35" s="241" t="s">
        <v>326</v>
      </c>
      <c r="C35" s="241">
        <v>2</v>
      </c>
      <c r="D35" s="241" t="s">
        <v>646</v>
      </c>
      <c r="E35" s="241" t="s">
        <v>324</v>
      </c>
      <c r="F35" s="238" t="s">
        <v>113</v>
      </c>
      <c r="G35" s="241" t="s">
        <v>941</v>
      </c>
      <c r="H35" s="235"/>
    </row>
    <row r="36" spans="1:8" ht="15">
      <c r="A36" s="235"/>
      <c r="B36" s="241" t="s">
        <v>325</v>
      </c>
      <c r="C36" s="241">
        <v>3</v>
      </c>
      <c r="D36" s="241" t="s">
        <v>598</v>
      </c>
      <c r="E36" s="241" t="s">
        <v>324</v>
      </c>
      <c r="F36" s="238" t="s">
        <v>553</v>
      </c>
      <c r="G36" s="241" t="s">
        <v>942</v>
      </c>
      <c r="H36" s="235"/>
    </row>
    <row r="37" spans="1:8" ht="15">
      <c r="A37" s="235"/>
      <c r="B37" s="241" t="s">
        <v>328</v>
      </c>
      <c r="C37" s="241">
        <v>4</v>
      </c>
      <c r="D37" s="241" t="s">
        <v>645</v>
      </c>
      <c r="E37" s="241" t="s">
        <v>324</v>
      </c>
      <c r="F37" s="241" t="s">
        <v>604</v>
      </c>
      <c r="G37" s="235"/>
      <c r="H37" s="235"/>
    </row>
    <row r="38" spans="1:8" ht="15">
      <c r="A38" s="235"/>
      <c r="D38" s="241" t="s">
        <v>646</v>
      </c>
      <c r="E38" s="235"/>
      <c r="F38" s="241" t="s">
        <v>113</v>
      </c>
      <c r="G38" s="235"/>
      <c r="H38" s="235"/>
    </row>
    <row r="39" spans="1:8" ht="15">
      <c r="A39" s="235"/>
      <c r="B39" s="241" t="s">
        <v>327</v>
      </c>
      <c r="C39" s="241">
        <v>5</v>
      </c>
      <c r="D39" s="241" t="s">
        <v>118</v>
      </c>
      <c r="E39" s="241" t="s">
        <v>324</v>
      </c>
      <c r="F39" s="241" t="s">
        <v>552</v>
      </c>
      <c r="G39" s="235"/>
      <c r="H39" s="235"/>
    </row>
    <row r="40" spans="1:8" ht="15">
      <c r="A40" s="235"/>
      <c r="D40" s="241" t="s">
        <v>119</v>
      </c>
      <c r="E40" s="235"/>
      <c r="F40" s="241" t="s">
        <v>553</v>
      </c>
      <c r="G40" s="235"/>
      <c r="H40" s="235"/>
    </row>
    <row r="41" spans="1:8" ht="15">
      <c r="A41" s="235"/>
      <c r="D41" s="241"/>
      <c r="E41" s="235"/>
      <c r="F41" s="241"/>
      <c r="G41" s="235"/>
      <c r="H41" s="235"/>
    </row>
    <row r="42" spans="1:8" ht="15">
      <c r="A42" s="246" t="s">
        <v>928</v>
      </c>
      <c r="B42" s="238" t="s">
        <v>926</v>
      </c>
      <c r="C42" s="239">
        <v>0.7083333333333334</v>
      </c>
      <c r="D42" s="235"/>
      <c r="E42" s="235"/>
      <c r="F42" s="235"/>
      <c r="G42" s="235"/>
      <c r="H42" s="235"/>
    </row>
    <row r="43" spans="1:8" ht="15">
      <c r="A43" s="235"/>
      <c r="B43" s="240" t="s">
        <v>927</v>
      </c>
      <c r="C43" s="235"/>
      <c r="D43" s="235"/>
      <c r="E43" s="235"/>
      <c r="F43" s="235"/>
      <c r="G43" s="235"/>
      <c r="H43" s="235"/>
    </row>
    <row r="44" spans="1:8" ht="15">
      <c r="A44" s="235"/>
      <c r="B44" s="240">
        <v>2</v>
      </c>
      <c r="C44" s="312" t="s">
        <v>943</v>
      </c>
      <c r="D44" s="313"/>
      <c r="E44" s="241" t="s">
        <v>324</v>
      </c>
      <c r="F44" s="238" t="s">
        <v>944</v>
      </c>
      <c r="G44" s="235"/>
      <c r="H44" s="245" t="s">
        <v>331</v>
      </c>
    </row>
    <row r="45" spans="1:8" ht="15">
      <c r="A45" s="235"/>
      <c r="B45" s="241" t="s">
        <v>329</v>
      </c>
      <c r="C45" s="241">
        <v>1</v>
      </c>
      <c r="D45" s="238" t="s">
        <v>574</v>
      </c>
      <c r="E45" s="241" t="s">
        <v>324</v>
      </c>
      <c r="F45" s="241" t="s">
        <v>578</v>
      </c>
      <c r="G45" s="241" t="s">
        <v>945</v>
      </c>
      <c r="H45" s="235"/>
    </row>
    <row r="46" spans="1:8" ht="15">
      <c r="A46" s="235"/>
      <c r="D46" s="238" t="s">
        <v>628</v>
      </c>
      <c r="E46" s="235"/>
      <c r="F46" s="241" t="s">
        <v>632</v>
      </c>
      <c r="G46" s="235"/>
      <c r="H46" s="235"/>
    </row>
    <row r="47" spans="1:8" ht="15">
      <c r="A47" s="235"/>
      <c r="B47" s="241" t="s">
        <v>326</v>
      </c>
      <c r="C47" s="241">
        <v>2</v>
      </c>
      <c r="D47" s="238" t="s">
        <v>98</v>
      </c>
      <c r="E47" s="241" t="s">
        <v>324</v>
      </c>
      <c r="F47" s="241" t="s">
        <v>630</v>
      </c>
      <c r="G47" s="241" t="s">
        <v>946</v>
      </c>
      <c r="H47" s="235"/>
    </row>
    <row r="48" spans="1:8" ht="15">
      <c r="A48" s="235"/>
      <c r="B48" s="241" t="s">
        <v>325</v>
      </c>
      <c r="C48" s="241">
        <v>3</v>
      </c>
      <c r="D48" s="241" t="s">
        <v>571</v>
      </c>
      <c r="E48" s="241" t="s">
        <v>324</v>
      </c>
      <c r="F48" s="238" t="s">
        <v>576</v>
      </c>
      <c r="G48" s="241" t="s">
        <v>947</v>
      </c>
      <c r="H48" s="235"/>
    </row>
    <row r="49" spans="1:8" ht="15">
      <c r="A49" s="235"/>
      <c r="B49" s="241" t="s">
        <v>328</v>
      </c>
      <c r="C49" s="241">
        <v>4</v>
      </c>
      <c r="D49" s="241" t="s">
        <v>98</v>
      </c>
      <c r="E49" s="241" t="s">
        <v>324</v>
      </c>
      <c r="F49" s="241" t="s">
        <v>630</v>
      </c>
      <c r="G49" s="235"/>
      <c r="H49" s="235"/>
    </row>
    <row r="50" spans="1:8" ht="15">
      <c r="A50" s="235"/>
      <c r="D50" s="241" t="s">
        <v>628</v>
      </c>
      <c r="E50" s="235"/>
      <c r="F50" s="241" t="s">
        <v>631</v>
      </c>
      <c r="G50" s="235"/>
      <c r="H50" s="235"/>
    </row>
    <row r="51" spans="1:8" ht="15">
      <c r="A51" s="235"/>
      <c r="B51" s="241" t="s">
        <v>327</v>
      </c>
      <c r="C51" s="241">
        <v>5</v>
      </c>
      <c r="D51" s="238" t="s">
        <v>573</v>
      </c>
      <c r="E51" s="241" t="s">
        <v>324</v>
      </c>
      <c r="F51" s="241" t="s">
        <v>575</v>
      </c>
      <c r="G51" s="241" t="s">
        <v>948</v>
      </c>
      <c r="H51" s="235"/>
    </row>
    <row r="52" spans="1:8" ht="15">
      <c r="A52" s="235"/>
      <c r="D52" s="238" t="s">
        <v>574</v>
      </c>
      <c r="E52" s="235"/>
      <c r="F52" s="241" t="s">
        <v>577</v>
      </c>
      <c r="G52" s="235"/>
      <c r="H52" s="235"/>
    </row>
    <row r="53" spans="1:8" ht="15">
      <c r="A53" s="235"/>
      <c r="B53" s="235"/>
      <c r="C53" s="235"/>
      <c r="D53" s="235"/>
      <c r="E53" s="235"/>
      <c r="F53" s="235"/>
      <c r="G53" s="235"/>
      <c r="H53" s="235"/>
    </row>
    <row r="54" spans="1:8" ht="15">
      <c r="A54" s="246" t="s">
        <v>928</v>
      </c>
      <c r="B54" s="238" t="s">
        <v>926</v>
      </c>
      <c r="C54" s="239">
        <v>0.7083333333333334</v>
      </c>
      <c r="D54" s="235"/>
      <c r="E54" s="235"/>
      <c r="F54" s="235"/>
      <c r="G54" s="235"/>
      <c r="H54" s="235"/>
    </row>
    <row r="55" spans="1:8" ht="15">
      <c r="A55" s="235"/>
      <c r="B55" s="240" t="s">
        <v>927</v>
      </c>
      <c r="C55" s="235"/>
      <c r="D55" s="235"/>
      <c r="E55" s="235"/>
      <c r="F55" s="235"/>
      <c r="G55" s="235"/>
      <c r="H55" s="235"/>
    </row>
    <row r="56" spans="1:8" ht="15">
      <c r="A56" s="235"/>
      <c r="B56" s="240">
        <v>3</v>
      </c>
      <c r="C56" s="238" t="s">
        <v>949</v>
      </c>
      <c r="E56" s="238" t="s">
        <v>324</v>
      </c>
      <c r="F56" s="238" t="s">
        <v>950</v>
      </c>
      <c r="G56" s="235"/>
      <c r="H56" s="245" t="s">
        <v>332</v>
      </c>
    </row>
    <row r="57" spans="1:8" ht="15">
      <c r="A57" s="235"/>
      <c r="B57" s="241" t="s">
        <v>325</v>
      </c>
      <c r="C57" s="241">
        <v>1</v>
      </c>
      <c r="D57" s="238" t="s">
        <v>591</v>
      </c>
      <c r="E57" s="241" t="s">
        <v>324</v>
      </c>
      <c r="F57" s="241" t="s">
        <v>585</v>
      </c>
      <c r="G57" s="241" t="s">
        <v>951</v>
      </c>
      <c r="H57" s="235"/>
    </row>
    <row r="58" spans="1:8" ht="15">
      <c r="A58" s="235"/>
      <c r="B58" s="241" t="s">
        <v>326</v>
      </c>
      <c r="C58" s="241">
        <v>2</v>
      </c>
      <c r="D58" s="241" t="s">
        <v>638</v>
      </c>
      <c r="E58" s="241" t="s">
        <v>324</v>
      </c>
      <c r="F58" s="238" t="s">
        <v>636</v>
      </c>
      <c r="G58" s="241" t="s">
        <v>25</v>
      </c>
      <c r="H58" s="235"/>
    </row>
    <row r="59" spans="1:8" ht="15">
      <c r="A59" s="235"/>
      <c r="B59" s="241" t="s">
        <v>327</v>
      </c>
      <c r="C59" s="241">
        <v>3</v>
      </c>
      <c r="D59" s="241" t="s">
        <v>587</v>
      </c>
      <c r="E59" s="241" t="s">
        <v>324</v>
      </c>
      <c r="F59" s="238" t="s">
        <v>584</v>
      </c>
      <c r="G59" s="241" t="s">
        <v>952</v>
      </c>
      <c r="H59" s="235"/>
    </row>
    <row r="60" spans="1:8" ht="15">
      <c r="A60" s="235"/>
      <c r="D60" s="241" t="s">
        <v>590</v>
      </c>
      <c r="E60" s="235"/>
      <c r="F60" s="238" t="s">
        <v>586</v>
      </c>
      <c r="G60" s="235"/>
      <c r="H60" s="235"/>
    </row>
    <row r="61" spans="1:8" ht="15">
      <c r="A61" s="235"/>
      <c r="B61" s="241" t="s">
        <v>328</v>
      </c>
      <c r="C61" s="241">
        <v>4</v>
      </c>
      <c r="D61" s="241" t="s">
        <v>637</v>
      </c>
      <c r="E61" s="241" t="s">
        <v>324</v>
      </c>
      <c r="F61" s="238" t="s">
        <v>67</v>
      </c>
      <c r="G61" s="241" t="s">
        <v>953</v>
      </c>
      <c r="H61" s="235"/>
    </row>
    <row r="62" spans="1:8" ht="15">
      <c r="A62" s="235"/>
      <c r="D62" s="241" t="s">
        <v>639</v>
      </c>
      <c r="E62" s="235"/>
      <c r="F62" s="238" t="s">
        <v>101</v>
      </c>
      <c r="G62" s="235"/>
      <c r="H62" s="235"/>
    </row>
    <row r="63" spans="1:8" ht="15">
      <c r="A63" s="235"/>
      <c r="B63" s="241" t="s">
        <v>329</v>
      </c>
      <c r="C63" s="241">
        <v>5</v>
      </c>
      <c r="D63" s="241" t="s">
        <v>591</v>
      </c>
      <c r="E63" s="241" t="s">
        <v>324</v>
      </c>
      <c r="F63" s="241" t="s">
        <v>585</v>
      </c>
      <c r="G63" s="235"/>
      <c r="H63" s="235"/>
    </row>
    <row r="64" spans="1:8" ht="15">
      <c r="A64" s="235"/>
      <c r="D64" s="241" t="s">
        <v>638</v>
      </c>
      <c r="E64" s="235"/>
      <c r="F64" s="241" t="s">
        <v>635</v>
      </c>
      <c r="G64" s="235"/>
      <c r="H64" s="235"/>
    </row>
    <row r="65" spans="1:8" ht="15">
      <c r="A65" s="235"/>
      <c r="E65" s="235"/>
      <c r="G65" s="235"/>
      <c r="H65" s="235"/>
    </row>
    <row r="66" spans="1:8" ht="15">
      <c r="A66" s="246" t="s">
        <v>928</v>
      </c>
      <c r="B66" s="238" t="s">
        <v>926</v>
      </c>
      <c r="C66" s="239">
        <v>0.7083333333333334</v>
      </c>
      <c r="D66" s="235"/>
      <c r="E66" s="235"/>
      <c r="F66" s="235"/>
      <c r="G66" s="235"/>
      <c r="H66" s="235"/>
    </row>
    <row r="67" spans="1:8" ht="15">
      <c r="A67" s="235"/>
      <c r="B67" s="240" t="s">
        <v>927</v>
      </c>
      <c r="C67" s="235"/>
      <c r="D67" s="235"/>
      <c r="E67" s="235"/>
      <c r="F67" s="235"/>
      <c r="G67" s="235"/>
      <c r="H67" s="235"/>
    </row>
    <row r="68" spans="1:8" ht="15">
      <c r="A68" s="235"/>
      <c r="B68" s="240">
        <v>4</v>
      </c>
      <c r="C68" s="238" t="s">
        <v>935</v>
      </c>
      <c r="E68" s="238" t="s">
        <v>324</v>
      </c>
      <c r="F68" s="238" t="s">
        <v>954</v>
      </c>
      <c r="G68" s="235"/>
      <c r="H68" s="245" t="s">
        <v>1185</v>
      </c>
    </row>
    <row r="69" spans="1:8" ht="15">
      <c r="A69" s="235"/>
      <c r="B69" s="241" t="s">
        <v>325</v>
      </c>
      <c r="C69" s="241">
        <v>1</v>
      </c>
      <c r="D69" s="241" t="s">
        <v>564</v>
      </c>
      <c r="E69" s="241" t="s">
        <v>324</v>
      </c>
      <c r="F69" s="238" t="s">
        <v>125</v>
      </c>
      <c r="G69" s="241" t="s">
        <v>955</v>
      </c>
      <c r="H69" s="235"/>
    </row>
    <row r="70" spans="1:8" ht="15">
      <c r="A70" s="235"/>
      <c r="B70" s="241" t="s">
        <v>326</v>
      </c>
      <c r="C70" s="241">
        <v>2</v>
      </c>
      <c r="D70" s="238" t="s">
        <v>900</v>
      </c>
      <c r="E70" s="241" t="s">
        <v>324</v>
      </c>
      <c r="F70" s="241" t="s">
        <v>612</v>
      </c>
      <c r="G70" s="241" t="s">
        <v>956</v>
      </c>
      <c r="H70" s="235"/>
    </row>
    <row r="71" spans="1:8" ht="15">
      <c r="A71" s="235"/>
      <c r="B71" s="241" t="s">
        <v>327</v>
      </c>
      <c r="C71" s="241">
        <v>3</v>
      </c>
      <c r="D71" s="241" t="s">
        <v>565</v>
      </c>
      <c r="E71" s="241" t="s">
        <v>324</v>
      </c>
      <c r="F71" s="238" t="s">
        <v>897</v>
      </c>
      <c r="G71" s="241" t="s">
        <v>957</v>
      </c>
      <c r="H71" s="235"/>
    </row>
    <row r="72" spans="1:8" ht="15">
      <c r="A72" s="235"/>
      <c r="D72" s="241" t="s">
        <v>899</v>
      </c>
      <c r="E72" s="235"/>
      <c r="F72" s="238" t="s">
        <v>898</v>
      </c>
      <c r="G72" s="235"/>
      <c r="H72" s="235"/>
    </row>
    <row r="73" spans="1:8" ht="15">
      <c r="A73" s="235"/>
      <c r="B73" s="241" t="s">
        <v>328</v>
      </c>
      <c r="C73" s="241">
        <v>4</v>
      </c>
      <c r="D73" s="238" t="s">
        <v>616</v>
      </c>
      <c r="E73" s="241" t="s">
        <v>324</v>
      </c>
      <c r="F73" s="241" t="s">
        <v>94</v>
      </c>
      <c r="G73" s="241" t="s">
        <v>958</v>
      </c>
      <c r="H73" s="235"/>
    </row>
    <row r="74" spans="1:8" ht="15">
      <c r="A74" s="235"/>
      <c r="D74" s="238" t="s">
        <v>617</v>
      </c>
      <c r="E74" s="235"/>
      <c r="F74" s="241" t="s">
        <v>110</v>
      </c>
      <c r="G74" s="235"/>
      <c r="H74" s="235"/>
    </row>
    <row r="75" spans="1:8" ht="15">
      <c r="A75" s="235"/>
      <c r="B75" s="241" t="s">
        <v>329</v>
      </c>
      <c r="C75" s="241">
        <v>5</v>
      </c>
      <c r="D75" s="241" t="s">
        <v>899</v>
      </c>
      <c r="E75" s="241" t="s">
        <v>324</v>
      </c>
      <c r="F75" s="238" t="s">
        <v>125</v>
      </c>
      <c r="G75" s="241" t="s">
        <v>959</v>
      </c>
      <c r="H75" s="235"/>
    </row>
    <row r="76" spans="1:8" ht="15">
      <c r="A76" s="235"/>
      <c r="D76" s="241" t="s">
        <v>900</v>
      </c>
      <c r="E76" s="235"/>
      <c r="F76" s="238" t="s">
        <v>94</v>
      </c>
      <c r="G76" s="235"/>
      <c r="H76" s="235"/>
    </row>
    <row r="77" spans="1:8" ht="15">
      <c r="A77" s="235"/>
      <c r="D77" s="241"/>
      <c r="E77" s="235"/>
      <c r="F77" s="238"/>
      <c r="G77" s="235"/>
      <c r="H77" s="235"/>
    </row>
    <row r="78" spans="1:8" ht="15">
      <c r="A78" s="246" t="s">
        <v>928</v>
      </c>
      <c r="B78" s="238" t="s">
        <v>926</v>
      </c>
      <c r="C78" s="239">
        <v>0.7916666666666666</v>
      </c>
      <c r="D78" s="235"/>
      <c r="E78" s="235"/>
      <c r="F78" s="235"/>
      <c r="G78" s="235"/>
      <c r="H78" s="235"/>
    </row>
    <row r="79" spans="1:8" ht="15">
      <c r="A79" s="235"/>
      <c r="B79" s="240" t="s">
        <v>927</v>
      </c>
      <c r="C79" s="235"/>
      <c r="D79" s="235"/>
      <c r="E79" s="235"/>
      <c r="F79" s="235"/>
      <c r="G79" s="235"/>
      <c r="H79" s="235"/>
    </row>
    <row r="80" spans="1:8" ht="15">
      <c r="A80" s="235"/>
      <c r="B80" s="240">
        <v>1</v>
      </c>
      <c r="C80" s="238" t="s">
        <v>178</v>
      </c>
      <c r="E80" s="238" t="s">
        <v>324</v>
      </c>
      <c r="F80" s="238" t="s">
        <v>160</v>
      </c>
      <c r="G80" s="235"/>
      <c r="H80" s="238" t="s">
        <v>330</v>
      </c>
    </row>
    <row r="81" spans="1:8" ht="15">
      <c r="A81" s="235"/>
      <c r="B81" s="241" t="s">
        <v>325</v>
      </c>
      <c r="C81" s="241">
        <v>1</v>
      </c>
      <c r="D81" s="238" t="s">
        <v>116</v>
      </c>
      <c r="E81" s="241" t="s">
        <v>324</v>
      </c>
      <c r="F81" s="241" t="s">
        <v>594</v>
      </c>
      <c r="G81" s="241" t="s">
        <v>960</v>
      </c>
      <c r="H81" s="235"/>
    </row>
    <row r="82" spans="1:8" ht="15">
      <c r="A82" s="235"/>
      <c r="B82" s="241" t="s">
        <v>326</v>
      </c>
      <c r="C82" s="241">
        <v>2</v>
      </c>
      <c r="D82" s="238" t="s">
        <v>640</v>
      </c>
      <c r="E82" s="241" t="s">
        <v>324</v>
      </c>
      <c r="F82" s="241" t="s">
        <v>85</v>
      </c>
      <c r="G82" s="241" t="s">
        <v>961</v>
      </c>
      <c r="H82" s="235"/>
    </row>
    <row r="83" spans="1:8" ht="15">
      <c r="A83" s="235"/>
      <c r="B83" s="241" t="s">
        <v>327</v>
      </c>
      <c r="C83" s="241">
        <v>3</v>
      </c>
      <c r="D83" s="238" t="s">
        <v>592</v>
      </c>
      <c r="E83" s="241" t="s">
        <v>324</v>
      </c>
      <c r="F83" s="241" t="s">
        <v>594</v>
      </c>
      <c r="G83" s="241" t="s">
        <v>962</v>
      </c>
      <c r="H83" s="235"/>
    </row>
    <row r="84" spans="1:8" ht="15">
      <c r="A84" s="235"/>
      <c r="D84" s="238" t="s">
        <v>593</v>
      </c>
      <c r="E84" s="235"/>
      <c r="F84" s="241" t="s">
        <v>134</v>
      </c>
      <c r="G84" s="235"/>
      <c r="H84" s="235"/>
    </row>
    <row r="85" spans="1:8" ht="15">
      <c r="A85" s="235"/>
      <c r="B85" s="241" t="s">
        <v>328</v>
      </c>
      <c r="C85" s="241">
        <v>4</v>
      </c>
      <c r="D85" s="241" t="s">
        <v>102</v>
      </c>
      <c r="E85" s="241" t="s">
        <v>324</v>
      </c>
      <c r="F85" s="241" t="s">
        <v>107</v>
      </c>
      <c r="G85" s="235"/>
      <c r="H85" s="235"/>
    </row>
    <row r="86" spans="1:8" ht="15">
      <c r="A86" s="235"/>
      <c r="D86" s="241" t="s">
        <v>641</v>
      </c>
      <c r="E86" s="235"/>
      <c r="F86" s="241" t="s">
        <v>902</v>
      </c>
      <c r="G86" s="235"/>
      <c r="H86" s="235"/>
    </row>
    <row r="87" spans="1:8" ht="15">
      <c r="A87" s="235"/>
      <c r="B87" s="241" t="s">
        <v>329</v>
      </c>
      <c r="C87" s="241">
        <v>5</v>
      </c>
      <c r="D87" s="241" t="s">
        <v>131</v>
      </c>
      <c r="E87" s="241" t="s">
        <v>324</v>
      </c>
      <c r="F87" s="241" t="s">
        <v>134</v>
      </c>
      <c r="G87" s="235"/>
      <c r="H87" s="235"/>
    </row>
    <row r="88" spans="1:8" ht="15">
      <c r="A88" s="235"/>
      <c r="D88" s="241" t="s">
        <v>102</v>
      </c>
      <c r="E88" s="235"/>
      <c r="F88" s="241" t="s">
        <v>85</v>
      </c>
      <c r="G88" s="235"/>
      <c r="H88" s="235"/>
    </row>
    <row r="89" spans="1:8" ht="15">
      <c r="A89" s="235"/>
      <c r="B89" s="235"/>
      <c r="C89" s="235"/>
      <c r="E89" s="235"/>
      <c r="G89" s="235"/>
      <c r="H89" s="235"/>
    </row>
    <row r="90" spans="1:8" ht="15">
      <c r="A90" s="247" t="s">
        <v>963</v>
      </c>
      <c r="B90" s="238" t="s">
        <v>926</v>
      </c>
      <c r="C90" s="239">
        <v>0.375</v>
      </c>
      <c r="D90" s="235"/>
      <c r="E90" s="235"/>
      <c r="F90" s="235"/>
      <c r="G90" s="235"/>
      <c r="H90" s="235"/>
    </row>
    <row r="91" spans="1:8" ht="15">
      <c r="A91" s="235"/>
      <c r="B91" s="240" t="s">
        <v>927</v>
      </c>
      <c r="C91" s="235"/>
      <c r="D91" s="235"/>
      <c r="E91" s="235"/>
      <c r="F91" s="235"/>
      <c r="G91" s="235"/>
      <c r="H91" s="235"/>
    </row>
    <row r="92" spans="1:8" ht="15">
      <c r="A92" s="235"/>
      <c r="B92" s="240">
        <v>1</v>
      </c>
      <c r="C92" s="238" t="s">
        <v>929</v>
      </c>
      <c r="E92" s="238" t="s">
        <v>324</v>
      </c>
      <c r="F92" s="238" t="s">
        <v>943</v>
      </c>
      <c r="G92" s="235"/>
      <c r="H92" s="245" t="s">
        <v>331</v>
      </c>
    </row>
    <row r="93" spans="1:8" ht="15">
      <c r="A93" s="235"/>
      <c r="B93" s="241" t="s">
        <v>329</v>
      </c>
      <c r="C93" s="241">
        <v>1</v>
      </c>
      <c r="D93" s="241" t="s">
        <v>552</v>
      </c>
      <c r="E93" s="241" t="s">
        <v>324</v>
      </c>
      <c r="F93" s="238" t="s">
        <v>574</v>
      </c>
      <c r="G93" s="241" t="s">
        <v>964</v>
      </c>
      <c r="H93" s="235"/>
    </row>
    <row r="94" spans="1:8" ht="15">
      <c r="A94" s="235"/>
      <c r="D94" s="241" t="s">
        <v>604</v>
      </c>
      <c r="E94" s="235"/>
      <c r="F94" s="238" t="s">
        <v>628</v>
      </c>
      <c r="G94" s="235"/>
      <c r="H94" s="235"/>
    </row>
    <row r="95" spans="1:8" ht="15">
      <c r="A95" s="235"/>
      <c r="B95" s="241" t="s">
        <v>325</v>
      </c>
      <c r="C95" s="241">
        <v>2</v>
      </c>
      <c r="D95" s="238" t="s">
        <v>553</v>
      </c>
      <c r="E95" s="241" t="s">
        <v>324</v>
      </c>
      <c r="F95" s="241" t="s">
        <v>573</v>
      </c>
      <c r="G95" s="241" t="s">
        <v>965</v>
      </c>
      <c r="H95" s="235"/>
    </row>
    <row r="96" spans="1:8" ht="15">
      <c r="A96" s="235"/>
      <c r="B96" s="241" t="s">
        <v>326</v>
      </c>
      <c r="C96" s="241">
        <v>3</v>
      </c>
      <c r="D96" s="238" t="s">
        <v>113</v>
      </c>
      <c r="E96" s="241" t="s">
        <v>324</v>
      </c>
      <c r="F96" s="241" t="s">
        <v>74</v>
      </c>
      <c r="G96" s="241" t="s">
        <v>966</v>
      </c>
      <c r="H96" s="235"/>
    </row>
    <row r="97" spans="1:8" ht="15">
      <c r="A97" s="235"/>
      <c r="B97" s="241" t="s">
        <v>327</v>
      </c>
      <c r="C97" s="241">
        <v>4</v>
      </c>
      <c r="D97" s="238" t="s">
        <v>552</v>
      </c>
      <c r="E97" s="241" t="s">
        <v>324</v>
      </c>
      <c r="F97" s="241" t="s">
        <v>571</v>
      </c>
      <c r="G97" s="241" t="s">
        <v>967</v>
      </c>
      <c r="H97" s="235"/>
    </row>
    <row r="98" spans="1:8" ht="15">
      <c r="A98" s="235"/>
      <c r="D98" s="238" t="s">
        <v>553</v>
      </c>
      <c r="E98" s="235"/>
      <c r="F98" s="241" t="s">
        <v>573</v>
      </c>
      <c r="G98" s="235"/>
      <c r="H98" s="235"/>
    </row>
    <row r="99" spans="1:8" ht="15">
      <c r="A99" s="235"/>
      <c r="B99" s="241" t="s">
        <v>328</v>
      </c>
      <c r="C99" s="241">
        <v>5</v>
      </c>
      <c r="D99" s="241" t="s">
        <v>604</v>
      </c>
      <c r="E99" s="241" t="s">
        <v>324</v>
      </c>
      <c r="F99" s="241" t="s">
        <v>98</v>
      </c>
      <c r="G99" s="235"/>
      <c r="H99" s="235"/>
    </row>
    <row r="100" spans="1:8" ht="15">
      <c r="A100" s="235"/>
      <c r="D100" s="241" t="s">
        <v>113</v>
      </c>
      <c r="E100" s="235"/>
      <c r="F100" s="241" t="s">
        <v>628</v>
      </c>
      <c r="G100" s="235"/>
      <c r="H100" s="235"/>
    </row>
    <row r="101" spans="1:8" ht="15">
      <c r="A101" s="235"/>
      <c r="D101" s="241"/>
      <c r="E101" s="235"/>
      <c r="F101" s="241"/>
      <c r="G101" s="235"/>
      <c r="H101" s="235"/>
    </row>
    <row r="102" spans="1:8" ht="15">
      <c r="A102" s="247" t="s">
        <v>963</v>
      </c>
      <c r="B102" s="238" t="s">
        <v>926</v>
      </c>
      <c r="C102" s="239">
        <v>0.375</v>
      </c>
      <c r="D102" s="235"/>
      <c r="E102" s="235"/>
      <c r="F102" s="235"/>
      <c r="G102" s="235"/>
      <c r="H102" s="235"/>
    </row>
    <row r="103" spans="1:8" ht="15">
      <c r="A103" s="235"/>
      <c r="B103" s="240" t="s">
        <v>927</v>
      </c>
      <c r="C103" s="235"/>
      <c r="D103" s="235"/>
      <c r="E103" s="235"/>
      <c r="F103" s="235"/>
      <c r="G103" s="235"/>
      <c r="H103" s="235"/>
    </row>
    <row r="104" spans="1:8" ht="15">
      <c r="A104" s="235"/>
      <c r="B104" s="240">
        <v>2</v>
      </c>
      <c r="C104" s="238" t="s">
        <v>950</v>
      </c>
      <c r="E104" s="238" t="s">
        <v>324</v>
      </c>
      <c r="F104" s="238" t="s">
        <v>954</v>
      </c>
      <c r="G104" s="235"/>
      <c r="H104" s="238" t="s">
        <v>333</v>
      </c>
    </row>
    <row r="105" spans="1:8" ht="15">
      <c r="A105" s="235"/>
      <c r="B105" s="241" t="s">
        <v>329</v>
      </c>
      <c r="C105" s="241">
        <v>1</v>
      </c>
      <c r="D105" s="241" t="s">
        <v>585</v>
      </c>
      <c r="E105" s="241" t="s">
        <v>324</v>
      </c>
      <c r="F105" s="238" t="s">
        <v>125</v>
      </c>
      <c r="G105" s="241" t="s">
        <v>968</v>
      </c>
      <c r="H105" s="235"/>
    </row>
    <row r="106" spans="1:8" ht="15">
      <c r="A106" s="235"/>
      <c r="D106" s="241" t="s">
        <v>635</v>
      </c>
      <c r="E106" s="235"/>
      <c r="F106" s="238" t="s">
        <v>94</v>
      </c>
      <c r="G106" s="235"/>
      <c r="H106" s="235"/>
    </row>
    <row r="107" spans="1:8" ht="15">
      <c r="A107" s="235"/>
      <c r="B107" s="241" t="s">
        <v>326</v>
      </c>
      <c r="C107" s="241">
        <v>2</v>
      </c>
      <c r="D107" s="241" t="s">
        <v>636</v>
      </c>
      <c r="E107" s="241" t="s">
        <v>324</v>
      </c>
      <c r="F107" s="238" t="s">
        <v>112</v>
      </c>
      <c r="G107" s="241" t="s">
        <v>969</v>
      </c>
      <c r="H107" s="235"/>
    </row>
    <row r="108" spans="1:8" ht="15">
      <c r="A108" s="235"/>
      <c r="B108" s="241" t="s">
        <v>327</v>
      </c>
      <c r="C108" s="241">
        <v>3</v>
      </c>
      <c r="D108" s="241" t="s">
        <v>584</v>
      </c>
      <c r="E108" s="241" t="s">
        <v>324</v>
      </c>
      <c r="F108" s="238" t="s">
        <v>128</v>
      </c>
      <c r="G108" s="241" t="s">
        <v>970</v>
      </c>
      <c r="H108" s="235"/>
    </row>
    <row r="109" spans="1:8" ht="15">
      <c r="A109" s="235"/>
      <c r="D109" s="241" t="s">
        <v>585</v>
      </c>
      <c r="E109" s="235"/>
      <c r="F109" s="238" t="s">
        <v>137</v>
      </c>
      <c r="G109" s="235"/>
      <c r="H109" s="235"/>
    </row>
    <row r="110" spans="1:8" ht="15">
      <c r="A110" s="235"/>
      <c r="B110" s="241" t="s">
        <v>328</v>
      </c>
      <c r="C110" s="241">
        <v>4</v>
      </c>
      <c r="D110" s="241" t="s">
        <v>635</v>
      </c>
      <c r="E110" s="241" t="s">
        <v>324</v>
      </c>
      <c r="F110" s="241" t="s">
        <v>612</v>
      </c>
      <c r="G110" s="235"/>
      <c r="H110" s="235"/>
    </row>
    <row r="111" spans="1:8" ht="15">
      <c r="A111" s="235"/>
      <c r="D111" s="241" t="s">
        <v>101</v>
      </c>
      <c r="E111" s="235"/>
      <c r="F111" s="241" t="s">
        <v>112</v>
      </c>
      <c r="G111" s="235"/>
      <c r="H111" s="235"/>
    </row>
    <row r="112" spans="1:8" ht="15">
      <c r="A112" s="235"/>
      <c r="B112" s="241" t="s">
        <v>325</v>
      </c>
      <c r="C112" s="241">
        <v>5</v>
      </c>
      <c r="D112" s="241" t="s">
        <v>583</v>
      </c>
      <c r="E112" s="241" t="s">
        <v>324</v>
      </c>
      <c r="F112" s="241" t="s">
        <v>125</v>
      </c>
      <c r="G112" s="235"/>
      <c r="H112" s="235"/>
    </row>
    <row r="113" spans="1:8" ht="15">
      <c r="A113" s="235"/>
      <c r="B113" s="241"/>
      <c r="C113" s="241"/>
      <c r="D113" s="241"/>
      <c r="E113" s="241"/>
      <c r="F113" s="241"/>
      <c r="G113" s="235"/>
      <c r="H113" s="235"/>
    </row>
    <row r="114" spans="1:8" ht="15">
      <c r="A114" s="247" t="s">
        <v>963</v>
      </c>
      <c r="B114" s="238" t="s">
        <v>926</v>
      </c>
      <c r="C114" s="239">
        <v>0.375</v>
      </c>
      <c r="D114" s="235"/>
      <c r="E114" s="235"/>
      <c r="F114" s="235"/>
      <c r="G114" s="235"/>
      <c r="H114" s="235"/>
    </row>
    <row r="115" spans="1:8" ht="15">
      <c r="A115" s="235"/>
      <c r="B115" s="240" t="s">
        <v>927</v>
      </c>
      <c r="C115" s="235"/>
      <c r="D115" s="235"/>
      <c r="E115" s="235"/>
      <c r="F115" s="235"/>
      <c r="G115" s="235"/>
      <c r="H115" s="235"/>
    </row>
    <row r="116" spans="1:8" ht="15">
      <c r="A116" s="235"/>
      <c r="B116" s="240">
        <v>3</v>
      </c>
      <c r="C116" s="238" t="s">
        <v>939</v>
      </c>
      <c r="E116" s="238" t="s">
        <v>324</v>
      </c>
      <c r="F116" s="238" t="s">
        <v>944</v>
      </c>
      <c r="G116" s="235"/>
      <c r="H116" s="245" t="s">
        <v>331</v>
      </c>
    </row>
    <row r="117" spans="1:8" ht="15">
      <c r="A117" s="235"/>
      <c r="B117" s="241" t="s">
        <v>325</v>
      </c>
      <c r="C117" s="241">
        <v>1</v>
      </c>
      <c r="D117" s="241" t="s">
        <v>597</v>
      </c>
      <c r="E117" s="241" t="s">
        <v>324</v>
      </c>
      <c r="F117" s="238" t="s">
        <v>576</v>
      </c>
      <c r="G117" s="241" t="s">
        <v>970</v>
      </c>
      <c r="H117" s="235"/>
    </row>
    <row r="118" spans="1:8" ht="15">
      <c r="A118" s="235"/>
      <c r="B118" s="241" t="s">
        <v>326</v>
      </c>
      <c r="C118" s="241">
        <v>2</v>
      </c>
      <c r="D118" s="238" t="s">
        <v>643</v>
      </c>
      <c r="E118" s="241" t="s">
        <v>324</v>
      </c>
      <c r="F118" s="241" t="s">
        <v>91</v>
      </c>
      <c r="G118" s="241" t="s">
        <v>971</v>
      </c>
      <c r="H118" s="235"/>
    </row>
    <row r="119" spans="1:8" ht="15">
      <c r="A119" s="235"/>
      <c r="B119" s="241" t="s">
        <v>327</v>
      </c>
      <c r="C119" s="241">
        <v>3</v>
      </c>
      <c r="D119" s="238" t="s">
        <v>119</v>
      </c>
      <c r="E119" s="241" t="s">
        <v>324</v>
      </c>
      <c r="F119" s="241" t="s">
        <v>577</v>
      </c>
      <c r="G119" s="241" t="s">
        <v>972</v>
      </c>
      <c r="H119" s="235"/>
    </row>
    <row r="120" spans="1:8" ht="15">
      <c r="A120" s="235"/>
      <c r="D120" s="238" t="s">
        <v>596</v>
      </c>
      <c r="E120" s="235"/>
      <c r="F120" s="241" t="s">
        <v>578</v>
      </c>
      <c r="G120" s="235"/>
      <c r="H120" s="235"/>
    </row>
    <row r="121" spans="1:8" ht="15">
      <c r="A121" s="235"/>
      <c r="B121" s="241" t="s">
        <v>328</v>
      </c>
      <c r="C121" s="241">
        <v>4</v>
      </c>
      <c r="D121" s="238" t="s">
        <v>81</v>
      </c>
      <c r="E121" s="241" t="s">
        <v>324</v>
      </c>
      <c r="F121" s="241" t="s">
        <v>630</v>
      </c>
      <c r="G121" s="241" t="s">
        <v>973</v>
      </c>
      <c r="H121" s="235"/>
    </row>
    <row r="122" spans="1:8" ht="15">
      <c r="A122" s="235"/>
      <c r="D122" s="238" t="s">
        <v>644</v>
      </c>
      <c r="E122" s="235"/>
      <c r="F122" s="241" t="s">
        <v>631</v>
      </c>
      <c r="G122" s="235"/>
      <c r="H122" s="235"/>
    </row>
    <row r="123" spans="1:8" ht="15">
      <c r="A123" s="235"/>
      <c r="B123" s="241" t="s">
        <v>329</v>
      </c>
      <c r="C123" s="241">
        <v>5</v>
      </c>
      <c r="D123" s="241" t="s">
        <v>129</v>
      </c>
      <c r="E123" s="241" t="s">
        <v>324</v>
      </c>
      <c r="F123" s="241" t="s">
        <v>575</v>
      </c>
      <c r="G123" s="235"/>
      <c r="H123" s="235"/>
    </row>
    <row r="124" spans="1:8" ht="15">
      <c r="A124" s="235"/>
      <c r="D124" s="241" t="s">
        <v>645</v>
      </c>
      <c r="E124" s="235"/>
      <c r="F124" s="241" t="s">
        <v>632</v>
      </c>
      <c r="G124" s="235"/>
      <c r="H124" s="235"/>
    </row>
    <row r="125" spans="1:8" ht="15">
      <c r="A125" s="235"/>
      <c r="E125" s="235"/>
      <c r="F125" s="241"/>
      <c r="G125" s="235"/>
      <c r="H125" s="235"/>
    </row>
    <row r="126" spans="1:8" ht="15">
      <c r="A126" s="247" t="s">
        <v>963</v>
      </c>
      <c r="B126" s="238" t="s">
        <v>926</v>
      </c>
      <c r="C126" s="239">
        <v>0.375</v>
      </c>
      <c r="D126" s="235"/>
      <c r="E126" s="235"/>
      <c r="F126" s="235"/>
      <c r="G126" s="235"/>
      <c r="H126" s="235"/>
    </row>
    <row r="127" spans="1:8" ht="15">
      <c r="A127" s="235"/>
      <c r="B127" s="240" t="s">
        <v>927</v>
      </c>
      <c r="C127" s="235"/>
      <c r="D127" s="235"/>
      <c r="E127" s="235"/>
      <c r="F127" s="235"/>
      <c r="G127" s="235"/>
      <c r="H127" s="235"/>
    </row>
    <row r="128" spans="1:8" ht="15">
      <c r="A128" s="235"/>
      <c r="B128" s="240">
        <v>4</v>
      </c>
      <c r="C128" s="238" t="s">
        <v>949</v>
      </c>
      <c r="E128" s="238" t="s">
        <v>324</v>
      </c>
      <c r="F128" s="238" t="s">
        <v>935</v>
      </c>
      <c r="G128" s="235"/>
      <c r="H128" s="238" t="s">
        <v>333</v>
      </c>
    </row>
    <row r="129" spans="1:8" ht="15">
      <c r="A129" s="235"/>
      <c r="B129" s="241" t="s">
        <v>325</v>
      </c>
      <c r="C129" s="241">
        <v>1</v>
      </c>
      <c r="D129" s="241" t="s">
        <v>587</v>
      </c>
      <c r="E129" s="241" t="s">
        <v>324</v>
      </c>
      <c r="F129" s="238" t="s">
        <v>899</v>
      </c>
      <c r="G129" s="241" t="s">
        <v>974</v>
      </c>
      <c r="H129" s="235"/>
    </row>
    <row r="130" spans="1:8" ht="15">
      <c r="A130" s="235"/>
      <c r="B130" s="241" t="s">
        <v>326</v>
      </c>
      <c r="C130" s="241">
        <v>2</v>
      </c>
      <c r="D130" s="241" t="s">
        <v>639</v>
      </c>
      <c r="E130" s="241" t="s">
        <v>324</v>
      </c>
      <c r="F130" s="238" t="s">
        <v>616</v>
      </c>
      <c r="G130" s="241" t="s">
        <v>975</v>
      </c>
      <c r="H130" s="235"/>
    </row>
    <row r="131" spans="1:8" ht="15">
      <c r="A131" s="235"/>
      <c r="B131" s="241" t="s">
        <v>327</v>
      </c>
      <c r="C131" s="241">
        <v>3</v>
      </c>
      <c r="D131" s="241" t="s">
        <v>587</v>
      </c>
      <c r="E131" s="241" t="s">
        <v>324</v>
      </c>
      <c r="F131" s="238" t="s">
        <v>564</v>
      </c>
      <c r="G131" s="241" t="s">
        <v>968</v>
      </c>
      <c r="H131" s="235"/>
    </row>
    <row r="132" spans="1:8" ht="15">
      <c r="A132" s="235"/>
      <c r="D132" s="241" t="s">
        <v>590</v>
      </c>
      <c r="E132" s="235"/>
      <c r="F132" s="238" t="s">
        <v>899</v>
      </c>
      <c r="G132" s="235"/>
      <c r="H132" s="235"/>
    </row>
    <row r="133" spans="1:8" ht="15">
      <c r="A133" s="235"/>
      <c r="B133" s="241" t="s">
        <v>328</v>
      </c>
      <c r="C133" s="241">
        <v>4</v>
      </c>
      <c r="D133" s="241" t="s">
        <v>637</v>
      </c>
      <c r="E133" s="241" t="s">
        <v>324</v>
      </c>
      <c r="F133" s="241" t="s">
        <v>70</v>
      </c>
      <c r="G133" s="235"/>
      <c r="H133" s="235"/>
    </row>
    <row r="134" spans="1:8" ht="15">
      <c r="A134" s="235"/>
      <c r="D134" s="241" t="s">
        <v>639</v>
      </c>
      <c r="E134" s="235"/>
      <c r="F134" s="241" t="s">
        <v>617</v>
      </c>
      <c r="G134" s="235"/>
      <c r="H134" s="235"/>
    </row>
    <row r="135" spans="1:8" ht="15">
      <c r="A135" s="235"/>
      <c r="B135" s="241" t="s">
        <v>329</v>
      </c>
      <c r="C135" s="241">
        <v>5</v>
      </c>
      <c r="D135" s="241" t="s">
        <v>590</v>
      </c>
      <c r="E135" s="241" t="s">
        <v>324</v>
      </c>
      <c r="F135" s="241" t="s">
        <v>561</v>
      </c>
      <c r="G135" s="235"/>
      <c r="H135" s="235"/>
    </row>
    <row r="136" spans="1:8" ht="15">
      <c r="A136" s="235"/>
      <c r="D136" s="241" t="s">
        <v>637</v>
      </c>
      <c r="E136" s="235"/>
      <c r="F136" s="241" t="s">
        <v>70</v>
      </c>
      <c r="G136" s="235"/>
      <c r="H136" s="235"/>
    </row>
    <row r="137" spans="1:8" ht="15">
      <c r="A137" s="235"/>
      <c r="B137" s="235"/>
      <c r="C137" s="235"/>
      <c r="E137" s="235"/>
      <c r="F137" s="235"/>
      <c r="G137" s="235"/>
      <c r="H137" s="235"/>
    </row>
    <row r="138" spans="1:8" ht="15">
      <c r="A138" s="247" t="s">
        <v>963</v>
      </c>
      <c r="B138" s="238" t="s">
        <v>926</v>
      </c>
      <c r="C138" s="239">
        <v>0.5</v>
      </c>
      <c r="D138" s="235"/>
      <c r="E138" s="235"/>
      <c r="F138" s="235"/>
      <c r="G138" s="235"/>
      <c r="H138" s="235"/>
    </row>
    <row r="139" spans="1:8" ht="15">
      <c r="A139" s="235"/>
      <c r="B139" s="240" t="s">
        <v>927</v>
      </c>
      <c r="C139" s="235"/>
      <c r="D139" s="235"/>
      <c r="E139" s="235"/>
      <c r="F139" s="235"/>
      <c r="G139" s="235"/>
      <c r="H139" s="235"/>
    </row>
    <row r="140" spans="1:8" ht="15">
      <c r="A140" s="235"/>
      <c r="B140" s="240">
        <v>1</v>
      </c>
      <c r="C140" s="238" t="s">
        <v>929</v>
      </c>
      <c r="E140" s="238" t="s">
        <v>324</v>
      </c>
      <c r="F140" s="238" t="s">
        <v>954</v>
      </c>
      <c r="G140" s="235"/>
      <c r="H140" s="245" t="s">
        <v>332</v>
      </c>
    </row>
    <row r="141" spans="1:8" ht="15">
      <c r="A141" s="235"/>
      <c r="B141" s="241" t="s">
        <v>325</v>
      </c>
      <c r="C141" s="241">
        <v>1</v>
      </c>
      <c r="D141" s="241" t="s">
        <v>135</v>
      </c>
      <c r="E141" s="241" t="s">
        <v>324</v>
      </c>
      <c r="F141" s="238" t="s">
        <v>125</v>
      </c>
      <c r="G141" s="241" t="s">
        <v>976</v>
      </c>
      <c r="H141" s="235"/>
    </row>
    <row r="142" spans="1:8" ht="15">
      <c r="A142" s="235"/>
      <c r="B142" s="241" t="s">
        <v>326</v>
      </c>
      <c r="C142" s="241">
        <v>2</v>
      </c>
      <c r="D142" s="241" t="s">
        <v>113</v>
      </c>
      <c r="E142" s="241" t="s">
        <v>324</v>
      </c>
      <c r="F142" s="238" t="s">
        <v>612</v>
      </c>
      <c r="G142" s="241" t="s">
        <v>977</v>
      </c>
      <c r="H142" s="235"/>
    </row>
    <row r="143" spans="1:8" ht="15">
      <c r="A143" s="235"/>
      <c r="B143" s="241" t="s">
        <v>327</v>
      </c>
      <c r="C143" s="241">
        <v>3</v>
      </c>
      <c r="D143" s="238" t="s">
        <v>552</v>
      </c>
      <c r="E143" s="241" t="s">
        <v>324</v>
      </c>
      <c r="F143" s="241" t="s">
        <v>128</v>
      </c>
      <c r="G143" s="241" t="s">
        <v>978</v>
      </c>
      <c r="H143" s="235"/>
    </row>
    <row r="144" spans="1:8" ht="15">
      <c r="A144" s="235"/>
      <c r="D144" s="238" t="s">
        <v>553</v>
      </c>
      <c r="E144" s="235"/>
      <c r="F144" s="241" t="s">
        <v>137</v>
      </c>
      <c r="G144" s="235"/>
      <c r="H144" s="235"/>
    </row>
    <row r="145" spans="1:8" ht="15">
      <c r="A145" s="235"/>
      <c r="B145" s="241" t="s">
        <v>328</v>
      </c>
      <c r="C145" s="241">
        <v>4</v>
      </c>
      <c r="D145" s="241" t="s">
        <v>58</v>
      </c>
      <c r="E145" s="241" t="s">
        <v>324</v>
      </c>
      <c r="F145" s="238" t="s">
        <v>612</v>
      </c>
      <c r="G145" s="241" t="s">
        <v>979</v>
      </c>
      <c r="H145" s="235"/>
    </row>
    <row r="146" spans="1:8" ht="15">
      <c r="A146" s="235"/>
      <c r="D146" s="241" t="s">
        <v>604</v>
      </c>
      <c r="E146" s="235"/>
      <c r="F146" s="238" t="s">
        <v>112</v>
      </c>
      <c r="G146" s="235"/>
      <c r="H146" s="235"/>
    </row>
    <row r="147" spans="1:8" ht="15">
      <c r="A147" s="235"/>
      <c r="B147" s="241" t="s">
        <v>329</v>
      </c>
      <c r="C147" s="241">
        <v>5</v>
      </c>
      <c r="D147" s="241" t="s">
        <v>552</v>
      </c>
      <c r="E147" s="241" t="s">
        <v>324</v>
      </c>
      <c r="F147" s="241" t="s">
        <v>125</v>
      </c>
      <c r="G147" s="235"/>
      <c r="H147" s="235"/>
    </row>
    <row r="148" spans="1:8" ht="15">
      <c r="A148" s="235"/>
      <c r="D148" s="241" t="s">
        <v>113</v>
      </c>
      <c r="E148" s="235"/>
      <c r="F148" s="241" t="s">
        <v>94</v>
      </c>
      <c r="G148" s="235"/>
      <c r="H148" s="235"/>
    </row>
    <row r="149" spans="1:8" ht="15">
      <c r="A149" s="235"/>
      <c r="D149" s="241"/>
      <c r="E149" s="235"/>
      <c r="F149" s="241"/>
      <c r="G149" s="235"/>
      <c r="H149" s="235"/>
    </row>
    <row r="150" spans="1:8" ht="15">
      <c r="A150" s="247" t="s">
        <v>963</v>
      </c>
      <c r="B150" s="238" t="s">
        <v>926</v>
      </c>
      <c r="C150" s="239">
        <v>0.5</v>
      </c>
      <c r="D150" s="235"/>
      <c r="E150" s="235"/>
      <c r="F150" s="235"/>
      <c r="G150" s="235"/>
      <c r="H150" s="235"/>
    </row>
    <row r="151" spans="1:8" ht="15">
      <c r="A151" s="235"/>
      <c r="B151" s="240" t="s">
        <v>927</v>
      </c>
      <c r="C151" s="235"/>
      <c r="D151" s="235"/>
      <c r="E151" s="235"/>
      <c r="F151" s="235"/>
      <c r="G151" s="235"/>
      <c r="H151" s="235"/>
    </row>
    <row r="152" spans="1:8" ht="15">
      <c r="A152" s="235"/>
      <c r="B152" s="240">
        <v>3</v>
      </c>
      <c r="C152" s="238" t="s">
        <v>939</v>
      </c>
      <c r="E152" s="238" t="s">
        <v>324</v>
      </c>
      <c r="F152" s="238" t="s">
        <v>935</v>
      </c>
      <c r="G152" s="235"/>
      <c r="H152" s="245" t="s">
        <v>1185</v>
      </c>
    </row>
    <row r="153" spans="1:8" ht="15">
      <c r="A153" s="235"/>
      <c r="B153" s="241" t="s">
        <v>325</v>
      </c>
      <c r="C153" s="241">
        <v>1</v>
      </c>
      <c r="D153" s="241" t="s">
        <v>597</v>
      </c>
      <c r="E153" s="241" t="s">
        <v>324</v>
      </c>
      <c r="F153" s="238" t="s">
        <v>565</v>
      </c>
      <c r="G153" s="241" t="s">
        <v>980</v>
      </c>
      <c r="H153" s="235"/>
    </row>
    <row r="154" spans="1:8" ht="15">
      <c r="A154" s="235"/>
      <c r="B154" s="241" t="s">
        <v>326</v>
      </c>
      <c r="C154" s="241">
        <v>2</v>
      </c>
      <c r="D154" s="238" t="s">
        <v>643</v>
      </c>
      <c r="E154" s="241" t="s">
        <v>324</v>
      </c>
      <c r="F154" s="241" t="s">
        <v>70</v>
      </c>
      <c r="G154" s="241" t="s">
        <v>981</v>
      </c>
      <c r="H154" s="235"/>
    </row>
    <row r="155" spans="1:8" ht="15">
      <c r="A155" s="235"/>
      <c r="B155" s="241" t="s">
        <v>327</v>
      </c>
      <c r="C155" s="241">
        <v>3</v>
      </c>
      <c r="D155" s="241" t="s">
        <v>119</v>
      </c>
      <c r="E155" s="241" t="s">
        <v>324</v>
      </c>
      <c r="F155" s="238" t="s">
        <v>561</v>
      </c>
      <c r="G155" s="241" t="s">
        <v>982</v>
      </c>
      <c r="H155" s="235"/>
    </row>
    <row r="156" spans="1:8" ht="15">
      <c r="A156" s="235"/>
      <c r="D156" s="241" t="s">
        <v>596</v>
      </c>
      <c r="E156" s="235"/>
      <c r="F156" s="238" t="s">
        <v>564</v>
      </c>
      <c r="G156" s="235"/>
      <c r="H156" s="235"/>
    </row>
    <row r="157" spans="1:8" ht="15">
      <c r="A157" s="235"/>
      <c r="B157" s="241" t="s">
        <v>328</v>
      </c>
      <c r="C157" s="241">
        <v>4</v>
      </c>
      <c r="D157" s="238" t="s">
        <v>645</v>
      </c>
      <c r="E157" s="241" t="s">
        <v>324</v>
      </c>
      <c r="F157" s="241" t="s">
        <v>616</v>
      </c>
      <c r="G157" s="241" t="s">
        <v>983</v>
      </c>
      <c r="H157" s="235"/>
    </row>
    <row r="158" spans="1:8" ht="15">
      <c r="A158" s="235"/>
      <c r="D158" s="238" t="s">
        <v>646</v>
      </c>
      <c r="E158" s="235"/>
      <c r="F158" s="241" t="s">
        <v>617</v>
      </c>
      <c r="G158" s="235"/>
      <c r="H158" s="235"/>
    </row>
    <row r="159" spans="1:8" ht="15">
      <c r="A159" s="235"/>
      <c r="B159" s="241" t="s">
        <v>329</v>
      </c>
      <c r="C159" s="241">
        <v>5</v>
      </c>
      <c r="D159" s="241" t="s">
        <v>129</v>
      </c>
      <c r="E159" s="241" t="s">
        <v>324</v>
      </c>
      <c r="F159" s="238" t="s">
        <v>899</v>
      </c>
      <c r="G159" s="241" t="s">
        <v>984</v>
      </c>
      <c r="H159" s="235"/>
    </row>
    <row r="160" spans="1:8" ht="15">
      <c r="A160" s="235"/>
      <c r="D160" s="241" t="s">
        <v>81</v>
      </c>
      <c r="E160" s="235"/>
      <c r="F160" s="238" t="s">
        <v>70</v>
      </c>
      <c r="G160" s="235"/>
      <c r="H160" s="235"/>
    </row>
    <row r="161" spans="1:8" ht="15">
      <c r="A161" s="235"/>
      <c r="E161" s="235"/>
      <c r="F161" s="238"/>
      <c r="G161" s="235"/>
      <c r="H161" s="235"/>
    </row>
    <row r="162" spans="1:8" ht="15">
      <c r="A162" s="235"/>
      <c r="B162" s="238" t="s">
        <v>926</v>
      </c>
      <c r="C162" s="239">
        <v>0.5</v>
      </c>
      <c r="D162" s="235"/>
      <c r="E162" s="235"/>
      <c r="F162" s="235"/>
      <c r="G162" s="235"/>
      <c r="H162" s="235"/>
    </row>
    <row r="163" spans="1:8" ht="15">
      <c r="A163" s="235"/>
      <c r="B163" s="240" t="s">
        <v>927</v>
      </c>
      <c r="C163" s="235"/>
      <c r="D163" s="235"/>
      <c r="E163" s="235"/>
      <c r="F163" s="235"/>
      <c r="G163" s="235"/>
      <c r="H163" s="235"/>
    </row>
    <row r="164" spans="1:8" ht="15">
      <c r="A164" s="235"/>
      <c r="B164" s="240">
        <v>4</v>
      </c>
      <c r="C164" s="238" t="s">
        <v>944</v>
      </c>
      <c r="E164" s="238" t="s">
        <v>324</v>
      </c>
      <c r="F164" s="238" t="s">
        <v>949</v>
      </c>
      <c r="G164" s="235"/>
      <c r="H164" s="238" t="s">
        <v>333</v>
      </c>
    </row>
    <row r="165" spans="1:8" ht="15">
      <c r="A165" s="235"/>
      <c r="B165" s="241" t="s">
        <v>325</v>
      </c>
      <c r="C165" s="241">
        <v>1</v>
      </c>
      <c r="D165" s="241" t="s">
        <v>575</v>
      </c>
      <c r="E165" s="241" t="s">
        <v>324</v>
      </c>
      <c r="F165" s="238" t="s">
        <v>591</v>
      </c>
      <c r="G165" s="241" t="s">
        <v>985</v>
      </c>
      <c r="H165" s="235"/>
    </row>
    <row r="166" spans="1:8" ht="15">
      <c r="A166" s="235"/>
      <c r="B166" s="241" t="s">
        <v>326</v>
      </c>
      <c r="C166" s="241">
        <v>2</v>
      </c>
      <c r="D166" s="241" t="s">
        <v>632</v>
      </c>
      <c r="E166" s="241" t="s">
        <v>324</v>
      </c>
      <c r="F166" s="238" t="s">
        <v>637</v>
      </c>
      <c r="G166" s="241" t="s">
        <v>986</v>
      </c>
      <c r="H166" s="235"/>
    </row>
    <row r="167" spans="1:8" ht="15">
      <c r="A167" s="235"/>
      <c r="B167" s="241" t="s">
        <v>327</v>
      </c>
      <c r="C167" s="241">
        <v>3</v>
      </c>
      <c r="D167" s="241" t="s">
        <v>575</v>
      </c>
      <c r="E167" s="241" t="s">
        <v>324</v>
      </c>
      <c r="F167" s="238" t="s">
        <v>587</v>
      </c>
      <c r="G167" s="241" t="s">
        <v>987</v>
      </c>
      <c r="H167" s="235"/>
    </row>
    <row r="168" spans="1:8" ht="15">
      <c r="A168" s="235"/>
      <c r="D168" s="241" t="s">
        <v>576</v>
      </c>
      <c r="E168" s="235"/>
      <c r="F168" s="238" t="s">
        <v>590</v>
      </c>
      <c r="G168" s="235"/>
      <c r="H168" s="235"/>
    </row>
    <row r="169" spans="1:8" ht="15">
      <c r="A169" s="235"/>
      <c r="B169" s="241" t="s">
        <v>328</v>
      </c>
      <c r="C169" s="241">
        <v>4</v>
      </c>
      <c r="D169" s="241" t="s">
        <v>91</v>
      </c>
      <c r="E169" s="241" t="s">
        <v>324</v>
      </c>
      <c r="F169" s="241" t="s">
        <v>637</v>
      </c>
      <c r="G169" s="235"/>
      <c r="H169" s="235"/>
    </row>
    <row r="170" spans="1:8" ht="15">
      <c r="A170" s="235"/>
      <c r="D170" s="241" t="s">
        <v>632</v>
      </c>
      <c r="E170" s="235"/>
      <c r="F170" s="241" t="s">
        <v>639</v>
      </c>
      <c r="G170" s="235"/>
      <c r="H170" s="235"/>
    </row>
    <row r="171" spans="1:7" ht="15">
      <c r="A171" s="235"/>
      <c r="B171" s="241" t="s">
        <v>329</v>
      </c>
      <c r="C171" s="241">
        <v>5</v>
      </c>
      <c r="D171" s="241" t="s">
        <v>576</v>
      </c>
      <c r="E171" s="241" t="s">
        <v>324</v>
      </c>
      <c r="F171" s="241" t="s">
        <v>591</v>
      </c>
      <c r="G171" s="235"/>
    </row>
    <row r="172" spans="1:8" ht="15">
      <c r="A172" s="235"/>
      <c r="D172" s="241" t="s">
        <v>631</v>
      </c>
      <c r="E172" s="235"/>
      <c r="F172" s="241" t="s">
        <v>639</v>
      </c>
      <c r="G172" s="235"/>
      <c r="H172" s="235"/>
    </row>
    <row r="173" spans="1:6" ht="15">
      <c r="A173" s="201"/>
      <c r="F173"/>
    </row>
  </sheetData>
  <sheetProtection/>
  <mergeCells count="8">
    <mergeCell ref="C32:D32"/>
    <mergeCell ref="C44:D44"/>
    <mergeCell ref="A4:F4"/>
    <mergeCell ref="A1:F1"/>
    <mergeCell ref="A2:F2"/>
    <mergeCell ref="A3:F3"/>
    <mergeCell ref="C8:D8"/>
    <mergeCell ref="C20:D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1.00390625" style="96" customWidth="1"/>
    <col min="2" max="2" width="8.7109375" style="0" customWidth="1"/>
    <col min="3" max="3" width="66.7109375" style="0" customWidth="1"/>
    <col min="5" max="5" width="8.7109375" style="0" customWidth="1"/>
  </cols>
  <sheetData>
    <row r="1" spans="1:7" ht="55.5" customHeight="1">
      <c r="A1" s="277" t="s">
        <v>1038</v>
      </c>
      <c r="B1" s="277"/>
      <c r="C1" s="277"/>
      <c r="D1" s="277"/>
      <c r="E1" s="277"/>
      <c r="F1" s="93"/>
      <c r="G1" s="93"/>
    </row>
    <row r="2" spans="1:7" ht="18.75" customHeight="1">
      <c r="A2" s="293" t="s">
        <v>157</v>
      </c>
      <c r="B2" s="293"/>
      <c r="C2" s="293"/>
      <c r="D2" s="293"/>
      <c r="E2" s="94"/>
      <c r="F2" s="94"/>
      <c r="G2" s="94"/>
    </row>
    <row r="3" spans="1:7" ht="18.75" customHeight="1">
      <c r="A3" s="278" t="s">
        <v>904</v>
      </c>
      <c r="B3" s="278"/>
      <c r="C3" s="278"/>
      <c r="D3" s="278"/>
      <c r="E3" s="95"/>
      <c r="F3" s="95"/>
      <c r="G3" s="95"/>
    </row>
    <row r="4" spans="1:5" ht="15">
      <c r="A4" s="316" t="s">
        <v>284</v>
      </c>
      <c r="B4" s="316"/>
      <c r="C4" s="316"/>
      <c r="D4" s="316"/>
      <c r="E4" s="102"/>
    </row>
    <row r="5" spans="2:5" ht="15">
      <c r="B5" s="99" t="s">
        <v>282</v>
      </c>
      <c r="C5" s="97" t="s">
        <v>283</v>
      </c>
      <c r="E5" s="103"/>
    </row>
    <row r="6" spans="2:3" ht="28.5">
      <c r="B6" s="98" t="s">
        <v>64</v>
      </c>
      <c r="C6" s="207" t="s">
        <v>169</v>
      </c>
    </row>
    <row r="7" spans="2:7" ht="28.5">
      <c r="B7" s="98" t="s">
        <v>108</v>
      </c>
      <c r="C7" s="207" t="s">
        <v>166</v>
      </c>
      <c r="F7" s="103"/>
      <c r="G7" s="103"/>
    </row>
    <row r="8" spans="2:3" ht="29.25" customHeight="1">
      <c r="B8" s="98" t="s">
        <v>111</v>
      </c>
      <c r="C8" s="207" t="s">
        <v>157</v>
      </c>
    </row>
    <row r="9" spans="2:3" ht="31.5" customHeight="1">
      <c r="B9" s="202" t="s">
        <v>184</v>
      </c>
      <c r="C9" s="207" t="s">
        <v>175</v>
      </c>
    </row>
    <row r="10" spans="2:3" ht="28.5">
      <c r="B10" s="98" t="s">
        <v>186</v>
      </c>
      <c r="C10" s="108" t="s">
        <v>156</v>
      </c>
    </row>
    <row r="11" spans="2:3" ht="28.5">
      <c r="B11" s="98" t="s">
        <v>187</v>
      </c>
      <c r="C11" s="108" t="s">
        <v>179</v>
      </c>
    </row>
    <row r="12" spans="2:5" ht="28.5">
      <c r="B12" s="98" t="s">
        <v>188</v>
      </c>
      <c r="C12" s="207" t="s">
        <v>901</v>
      </c>
      <c r="E12" s="103"/>
    </row>
    <row r="13" spans="2:3" ht="28.5">
      <c r="B13" s="98" t="s">
        <v>189</v>
      </c>
      <c r="C13" s="207" t="s">
        <v>173</v>
      </c>
    </row>
    <row r="14" spans="2:3" ht="31.5" customHeight="1">
      <c r="B14" s="98" t="s">
        <v>190</v>
      </c>
      <c r="C14" s="207" t="s">
        <v>177</v>
      </c>
    </row>
    <row r="15" spans="2:3" ht="29.25" customHeight="1">
      <c r="B15" s="98" t="s">
        <v>191</v>
      </c>
      <c r="C15" s="207" t="s">
        <v>160</v>
      </c>
    </row>
    <row r="17" spans="1:8" ht="15.75">
      <c r="A17" s="62"/>
      <c r="B17" s="3" t="s">
        <v>28</v>
      </c>
      <c r="C17" s="4"/>
      <c r="D17" s="206" t="s">
        <v>601</v>
      </c>
      <c r="E17" s="62"/>
      <c r="F17" s="62"/>
      <c r="H17" s="62"/>
    </row>
  </sheetData>
  <sheetProtection/>
  <mergeCells count="4">
    <mergeCell ref="A1:E1"/>
    <mergeCell ref="A3:D3"/>
    <mergeCell ref="A2:D2"/>
    <mergeCell ref="A4:D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4.421875" style="28" customWidth="1"/>
    <col min="2" max="2" width="9.7109375" style="28" customWidth="1"/>
    <col min="3" max="3" width="44.00390625" style="28" customWidth="1"/>
    <col min="4" max="4" width="12.00390625" style="28" customWidth="1"/>
    <col min="5" max="16384" width="9.140625" style="25" customWidth="1"/>
  </cols>
  <sheetData>
    <row r="1" spans="1:7" ht="39.75" customHeight="1">
      <c r="A1" s="256" t="s">
        <v>650</v>
      </c>
      <c r="B1" s="256"/>
      <c r="C1" s="256"/>
      <c r="D1" s="256"/>
      <c r="E1" s="24"/>
      <c r="F1" s="24"/>
      <c r="G1" s="24"/>
    </row>
    <row r="2" spans="1:7" ht="18" customHeight="1">
      <c r="A2" s="257" t="s">
        <v>157</v>
      </c>
      <c r="B2" s="257"/>
      <c r="C2" s="257"/>
      <c r="D2" s="257"/>
      <c r="E2" s="26"/>
      <c r="F2" s="26"/>
      <c r="G2" s="26"/>
    </row>
    <row r="3" spans="1:7" ht="18" customHeight="1">
      <c r="A3" s="266" t="s">
        <v>851</v>
      </c>
      <c r="B3" s="266"/>
      <c r="C3" s="266"/>
      <c r="D3" s="266"/>
      <c r="E3" s="26"/>
      <c r="F3" s="26"/>
      <c r="G3" s="26"/>
    </row>
    <row r="4" spans="1:3" ht="20.25">
      <c r="A4" s="27" t="s">
        <v>142</v>
      </c>
      <c r="C4" s="27" t="s">
        <v>164</v>
      </c>
    </row>
    <row r="5" spans="1:4" ht="11.25" customHeight="1">
      <c r="A5" s="29" t="s">
        <v>143</v>
      </c>
      <c r="B5" s="29" t="s">
        <v>144</v>
      </c>
      <c r="C5" s="29" t="s">
        <v>145</v>
      </c>
      <c r="D5" s="29" t="s">
        <v>144</v>
      </c>
    </row>
    <row r="6" spans="1:4" ht="12.75" customHeight="1">
      <c r="A6" s="30" t="s">
        <v>146</v>
      </c>
      <c r="B6" s="31">
        <v>122</v>
      </c>
      <c r="C6" s="32" t="s">
        <v>147</v>
      </c>
      <c r="D6" s="31">
        <v>4</v>
      </c>
    </row>
    <row r="7" spans="1:4" ht="12.75" customHeight="1">
      <c r="A7" s="30" t="s">
        <v>1029</v>
      </c>
      <c r="B7" s="31">
        <v>57</v>
      </c>
      <c r="C7" s="32" t="s">
        <v>59</v>
      </c>
      <c r="D7" s="31">
        <v>56</v>
      </c>
    </row>
    <row r="8" spans="1:6" ht="12.75" customHeight="1">
      <c r="A8" s="30" t="s">
        <v>1030</v>
      </c>
      <c r="B8" s="31">
        <v>65</v>
      </c>
      <c r="C8" s="32">
        <v>1</v>
      </c>
      <c r="D8" s="31">
        <v>43</v>
      </c>
      <c r="F8" s="223"/>
    </row>
    <row r="9" spans="1:6" ht="12.75" customHeight="1">
      <c r="A9" s="30" t="s">
        <v>148</v>
      </c>
      <c r="B9" s="317">
        <v>239</v>
      </c>
      <c r="C9" s="30">
        <v>2</v>
      </c>
      <c r="D9" s="31">
        <v>16</v>
      </c>
      <c r="F9" s="223"/>
    </row>
    <row r="10" spans="1:4" ht="12.75" customHeight="1">
      <c r="A10" s="30"/>
      <c r="B10" s="31"/>
      <c r="C10" s="32">
        <v>3</v>
      </c>
      <c r="D10" s="31">
        <v>3</v>
      </c>
    </row>
    <row r="11" spans="1:4" ht="12.75" customHeight="1">
      <c r="A11" s="267"/>
      <c r="B11" s="268"/>
      <c r="C11" s="268"/>
      <c r="D11" s="268"/>
    </row>
    <row r="12" spans="1:4" ht="12.75" customHeight="1">
      <c r="A12" s="258" t="s">
        <v>1032</v>
      </c>
      <c r="B12" s="259"/>
      <c r="C12" s="262" t="s">
        <v>181</v>
      </c>
      <c r="D12" s="263"/>
    </row>
    <row r="13" spans="1:4" ht="12.75" customHeight="1">
      <c r="A13" s="260"/>
      <c r="B13" s="261"/>
      <c r="C13" s="264"/>
      <c r="D13" s="265"/>
    </row>
    <row r="14" spans="1:4" ht="12.75" customHeight="1">
      <c r="A14" s="29" t="s">
        <v>149</v>
      </c>
      <c r="B14" s="29" t="s">
        <v>144</v>
      </c>
      <c r="C14" s="29" t="s">
        <v>150</v>
      </c>
      <c r="D14" s="29" t="s">
        <v>144</v>
      </c>
    </row>
    <row r="15" spans="1:4" ht="12.75" customHeight="1">
      <c r="A15" s="50" t="s">
        <v>166</v>
      </c>
      <c r="B15" s="31">
        <v>8</v>
      </c>
      <c r="C15" s="30" t="s">
        <v>165</v>
      </c>
      <c r="D15" s="31">
        <v>8</v>
      </c>
    </row>
    <row r="16" spans="1:4" ht="12.75" customHeight="1">
      <c r="A16" s="50" t="s">
        <v>151</v>
      </c>
      <c r="B16" s="31">
        <v>1</v>
      </c>
      <c r="C16" s="30" t="s">
        <v>152</v>
      </c>
      <c r="D16" s="31">
        <v>1</v>
      </c>
    </row>
    <row r="17" spans="1:4" ht="12.75" customHeight="1">
      <c r="A17" s="50" t="s">
        <v>1031</v>
      </c>
      <c r="B17" s="31">
        <v>2</v>
      </c>
      <c r="C17" s="50" t="s">
        <v>1179</v>
      </c>
      <c r="D17" s="31">
        <v>2</v>
      </c>
    </row>
    <row r="18" spans="1:4" ht="12.75" customHeight="1">
      <c r="A18" s="50" t="s">
        <v>167</v>
      </c>
      <c r="B18" s="31">
        <v>1</v>
      </c>
      <c r="C18" s="30" t="s">
        <v>168</v>
      </c>
      <c r="D18" s="31">
        <v>1</v>
      </c>
    </row>
    <row r="19" spans="1:4" ht="12.75" customHeight="1">
      <c r="A19" s="50" t="s">
        <v>153</v>
      </c>
      <c r="B19" s="31">
        <v>1</v>
      </c>
      <c r="C19" s="30" t="s">
        <v>154</v>
      </c>
      <c r="D19" s="31">
        <v>1</v>
      </c>
    </row>
    <row r="20" spans="1:4" ht="12.75" customHeight="1">
      <c r="A20" s="50" t="s">
        <v>156</v>
      </c>
      <c r="B20" s="31">
        <v>10</v>
      </c>
      <c r="C20" s="30" t="s">
        <v>1180</v>
      </c>
      <c r="D20" s="31">
        <v>1</v>
      </c>
    </row>
    <row r="21" spans="1:4" ht="12.75" customHeight="1">
      <c r="A21" s="30"/>
      <c r="B21" s="31"/>
      <c r="C21" s="30" t="s">
        <v>1181</v>
      </c>
      <c r="D21" s="31">
        <v>1</v>
      </c>
    </row>
    <row r="22" spans="1:4" ht="12.75" customHeight="1">
      <c r="A22" s="30"/>
      <c r="B22" s="31"/>
      <c r="C22" s="30" t="s">
        <v>170</v>
      </c>
      <c r="D22" s="31">
        <v>3</v>
      </c>
    </row>
    <row r="23" spans="1:4" ht="12.75" customHeight="1">
      <c r="A23" s="30"/>
      <c r="B23" s="31"/>
      <c r="C23" s="30" t="s">
        <v>171</v>
      </c>
      <c r="D23" s="31">
        <v>4</v>
      </c>
    </row>
    <row r="24" spans="1:4" ht="12.75" customHeight="1">
      <c r="A24" s="30"/>
      <c r="B24" s="31"/>
      <c r="C24" s="30" t="s">
        <v>172</v>
      </c>
      <c r="D24" s="31">
        <v>1</v>
      </c>
    </row>
    <row r="25" spans="1:4" ht="12.75" customHeight="1">
      <c r="A25" s="50" t="s">
        <v>157</v>
      </c>
      <c r="B25" s="31">
        <v>23</v>
      </c>
      <c r="C25" s="30" t="s">
        <v>159</v>
      </c>
      <c r="D25" s="31">
        <v>21</v>
      </c>
    </row>
    <row r="26" spans="1:4" ht="12.75" customHeight="1">
      <c r="A26" s="50"/>
      <c r="B26" s="31"/>
      <c r="C26" s="30" t="s">
        <v>1182</v>
      </c>
      <c r="D26" s="31">
        <v>2</v>
      </c>
    </row>
    <row r="27" spans="1:4" ht="12.75" customHeight="1">
      <c r="A27" s="50" t="s">
        <v>173</v>
      </c>
      <c r="B27" s="31">
        <v>8</v>
      </c>
      <c r="C27" s="30" t="s">
        <v>174</v>
      </c>
      <c r="D27" s="31">
        <v>8</v>
      </c>
    </row>
    <row r="28" spans="1:4" ht="12.75" customHeight="1">
      <c r="A28" s="50" t="s">
        <v>1033</v>
      </c>
      <c r="B28" s="31">
        <v>4</v>
      </c>
      <c r="C28" s="30" t="s">
        <v>1183</v>
      </c>
      <c r="D28" s="31">
        <v>4</v>
      </c>
    </row>
    <row r="29" spans="1:4" ht="12.75" customHeight="1">
      <c r="A29" s="50" t="s">
        <v>175</v>
      </c>
      <c r="B29" s="31">
        <v>10</v>
      </c>
      <c r="C29" s="30" t="s">
        <v>176</v>
      </c>
      <c r="D29" s="31">
        <v>10</v>
      </c>
    </row>
    <row r="30" spans="1:4" ht="12.75" customHeight="1">
      <c r="A30" s="50" t="s">
        <v>901</v>
      </c>
      <c r="B30" s="31">
        <v>6</v>
      </c>
      <c r="C30" s="30" t="s">
        <v>1184</v>
      </c>
      <c r="D30" s="31">
        <v>6</v>
      </c>
    </row>
    <row r="31" spans="1:4" ht="12.75" customHeight="1">
      <c r="A31" s="50" t="s">
        <v>158</v>
      </c>
      <c r="B31" s="31">
        <v>4</v>
      </c>
      <c r="C31" s="30" t="s">
        <v>161</v>
      </c>
      <c r="D31" s="31">
        <v>4</v>
      </c>
    </row>
    <row r="32" spans="1:4" ht="12.75" customHeight="1">
      <c r="A32" s="50" t="s">
        <v>160</v>
      </c>
      <c r="B32" s="31">
        <v>3</v>
      </c>
      <c r="C32" s="30" t="s">
        <v>141</v>
      </c>
      <c r="D32" s="31">
        <v>3</v>
      </c>
    </row>
    <row r="33" spans="1:4" ht="12.75" customHeight="1">
      <c r="A33" s="50" t="s">
        <v>179</v>
      </c>
      <c r="B33" s="31">
        <v>12</v>
      </c>
      <c r="C33" s="30" t="s">
        <v>180</v>
      </c>
      <c r="D33" s="31">
        <v>12</v>
      </c>
    </row>
    <row r="34" spans="1:4" ht="12.75" customHeight="1">
      <c r="A34" s="50" t="s">
        <v>162</v>
      </c>
      <c r="B34" s="31">
        <v>3</v>
      </c>
      <c r="C34" s="30" t="s">
        <v>163</v>
      </c>
      <c r="D34" s="31">
        <v>3</v>
      </c>
    </row>
    <row r="35" spans="1:4" ht="12.75" customHeight="1">
      <c r="A35" s="50" t="s">
        <v>169</v>
      </c>
      <c r="B35" s="31">
        <v>17</v>
      </c>
      <c r="C35" s="30" t="s">
        <v>155</v>
      </c>
      <c r="D35" s="31">
        <v>17</v>
      </c>
    </row>
    <row r="36" spans="1:4" ht="12.75" customHeight="1">
      <c r="A36" s="50" t="s">
        <v>177</v>
      </c>
      <c r="B36" s="31">
        <v>9</v>
      </c>
      <c r="C36" s="30" t="s">
        <v>178</v>
      </c>
      <c r="D36" s="31">
        <v>9</v>
      </c>
    </row>
    <row r="37" spans="1:4" ht="12.75" customHeight="1">
      <c r="A37" s="231"/>
      <c r="B37" s="232"/>
      <c r="C37" s="233"/>
      <c r="D37" s="234"/>
    </row>
    <row r="38" s="28" customFormat="1" ht="11.25"/>
    <row r="39" spans="1:3" s="28" customFormat="1" ht="15.75">
      <c r="A39" s="3" t="s">
        <v>28</v>
      </c>
      <c r="B39" s="4"/>
      <c r="C39" s="203" t="s">
        <v>601</v>
      </c>
    </row>
    <row r="40" spans="1:3" ht="12.75">
      <c r="A40" s="5"/>
      <c r="B40" s="5"/>
      <c r="C40" s="5"/>
    </row>
  </sheetData>
  <sheetProtection/>
  <mergeCells count="6">
    <mergeCell ref="A1:D1"/>
    <mergeCell ref="A2:D2"/>
    <mergeCell ref="A12:B13"/>
    <mergeCell ref="C12:D13"/>
    <mergeCell ref="A3:D3"/>
    <mergeCell ref="A11:D1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D35"/>
  <sheetViews>
    <sheetView zoomScale="75" zoomScaleNormal="75" zoomScalePageLayoutView="0" workbookViewId="0" topLeftCell="A11">
      <selection activeCell="D49" sqref="D49"/>
    </sheetView>
  </sheetViews>
  <sheetFormatPr defaultColWidth="8.8515625" defaultRowHeight="15"/>
  <cols>
    <col min="1" max="3" width="8.8515625" style="2" customWidth="1"/>
    <col min="4" max="4" width="89.421875" style="2" customWidth="1"/>
    <col min="5" max="16384" width="8.8515625" style="2" customWidth="1"/>
  </cols>
  <sheetData>
    <row r="1" s="1" customFormat="1" ht="15.75" customHeight="1"/>
    <row r="2" ht="18.75">
      <c r="D2" s="136" t="s">
        <v>486</v>
      </c>
    </row>
    <row r="3" ht="24.75" customHeight="1">
      <c r="D3" s="136" t="s">
        <v>487</v>
      </c>
    </row>
    <row r="4" ht="24.75" customHeight="1">
      <c r="D4" s="136" t="s">
        <v>488</v>
      </c>
    </row>
    <row r="5" ht="24.75" customHeight="1">
      <c r="D5" s="136"/>
    </row>
    <row r="6" ht="21.75" customHeight="1">
      <c r="D6" s="137">
        <v>42842</v>
      </c>
    </row>
    <row r="7" ht="21.75" customHeight="1">
      <c r="D7" s="138" t="s">
        <v>489</v>
      </c>
    </row>
    <row r="8" ht="21.75" customHeight="1">
      <c r="D8" s="138" t="s">
        <v>490</v>
      </c>
    </row>
    <row r="9" ht="21.75" customHeight="1">
      <c r="D9" s="138" t="s">
        <v>491</v>
      </c>
    </row>
    <row r="10" ht="21.75" customHeight="1">
      <c r="D10" s="138"/>
    </row>
    <row r="11" ht="21.75" customHeight="1">
      <c r="D11" s="137">
        <v>42843</v>
      </c>
    </row>
    <row r="12" ht="21.75" customHeight="1">
      <c r="D12" s="138" t="s">
        <v>492</v>
      </c>
    </row>
    <row r="13" ht="21.75" customHeight="1">
      <c r="D13" s="138" t="s">
        <v>493</v>
      </c>
    </row>
    <row r="14" ht="21.75" customHeight="1">
      <c r="D14" s="138" t="s">
        <v>494</v>
      </c>
    </row>
    <row r="15" ht="21.75" customHeight="1">
      <c r="D15" s="138"/>
    </row>
    <row r="16" ht="21.75" customHeight="1">
      <c r="D16" s="137">
        <v>42844</v>
      </c>
    </row>
    <row r="17" ht="21.75" customHeight="1">
      <c r="D17" s="138" t="s">
        <v>495</v>
      </c>
    </row>
    <row r="18" ht="21.75" customHeight="1">
      <c r="D18" s="138" t="s">
        <v>496</v>
      </c>
    </row>
    <row r="19" ht="21.75" customHeight="1">
      <c r="D19" s="138" t="s">
        <v>497</v>
      </c>
    </row>
    <row r="20" ht="21.75" customHeight="1">
      <c r="D20" s="138" t="s">
        <v>498</v>
      </c>
    </row>
    <row r="21" ht="21.75" customHeight="1">
      <c r="D21" s="138" t="s">
        <v>499</v>
      </c>
    </row>
    <row r="22" ht="21.75" customHeight="1">
      <c r="D22" s="138"/>
    </row>
    <row r="23" ht="21.75" customHeight="1">
      <c r="D23" s="137">
        <v>42845</v>
      </c>
    </row>
    <row r="24" ht="21.75" customHeight="1">
      <c r="D24" s="138" t="s">
        <v>500</v>
      </c>
    </row>
    <row r="25" ht="21.75" customHeight="1">
      <c r="D25" s="138" t="s">
        <v>501</v>
      </c>
    </row>
    <row r="26" ht="21.75" customHeight="1">
      <c r="D26" s="138" t="s">
        <v>502</v>
      </c>
    </row>
    <row r="27" ht="21.75" customHeight="1">
      <c r="D27" s="138" t="s">
        <v>503</v>
      </c>
    </row>
    <row r="28" ht="21.75" customHeight="1">
      <c r="D28" s="138"/>
    </row>
    <row r="29" ht="21.75" customHeight="1">
      <c r="D29" s="137">
        <v>42846</v>
      </c>
    </row>
    <row r="30" ht="21.75" customHeight="1">
      <c r="D30" s="138" t="s">
        <v>504</v>
      </c>
    </row>
    <row r="31" ht="21.75" customHeight="1">
      <c r="D31" s="138" t="s">
        <v>505</v>
      </c>
    </row>
    <row r="32" ht="21.75" customHeight="1">
      <c r="D32" s="138" t="s">
        <v>506</v>
      </c>
    </row>
    <row r="33" ht="21.75" customHeight="1">
      <c r="D33" s="138"/>
    </row>
    <row r="34" ht="21.75" customHeight="1">
      <c r="D34" s="137">
        <v>42847</v>
      </c>
    </row>
    <row r="35" ht="21.75" customHeight="1">
      <c r="D35" s="139" t="s">
        <v>507</v>
      </c>
    </row>
  </sheetData>
  <sheetProtection/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9">
      <selection activeCell="B7" sqref="B7:F7"/>
    </sheetView>
  </sheetViews>
  <sheetFormatPr defaultColWidth="9.140625" defaultRowHeight="15"/>
  <cols>
    <col min="1" max="1" width="9.140625" style="52" customWidth="1"/>
    <col min="2" max="2" width="5.7109375" style="52" customWidth="1"/>
    <col min="3" max="3" width="43.8515625" style="52" customWidth="1"/>
    <col min="4" max="4" width="18.00390625" style="52" customWidth="1"/>
    <col min="5" max="5" width="14.7109375" style="52" customWidth="1"/>
    <col min="6" max="6" width="49.140625" style="52" customWidth="1"/>
    <col min="7" max="16384" width="9.140625" style="52" customWidth="1"/>
  </cols>
  <sheetData>
    <row r="1" spans="1:16" ht="39.75" customHeight="1">
      <c r="A1" s="51"/>
      <c r="B1" s="269" t="s">
        <v>508</v>
      </c>
      <c r="C1" s="270"/>
      <c r="D1" s="270"/>
      <c r="E1" s="270"/>
      <c r="F1" s="270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customHeight="1">
      <c r="A2" s="53"/>
      <c r="B2" s="113"/>
      <c r="C2"/>
      <c r="D2"/>
      <c r="E2"/>
      <c r="F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 customHeight="1">
      <c r="A3" s="24"/>
      <c r="B3" s="269" t="s">
        <v>509</v>
      </c>
      <c r="C3" s="270"/>
      <c r="D3" s="270"/>
      <c r="E3" s="270"/>
      <c r="F3" s="270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6" ht="18.75" customHeight="1">
      <c r="B4" s="269" t="s">
        <v>548</v>
      </c>
      <c r="C4" s="270"/>
      <c r="D4" s="270"/>
      <c r="E4" s="270"/>
      <c r="F4" s="270"/>
    </row>
    <row r="5" spans="2:6" ht="18.75" customHeight="1">
      <c r="B5" s="269" t="s">
        <v>549</v>
      </c>
      <c r="C5" s="270"/>
      <c r="D5" s="270"/>
      <c r="E5" s="270"/>
      <c r="F5" s="270"/>
    </row>
    <row r="6" spans="2:6" ht="18.75">
      <c r="B6" s="113"/>
      <c r="C6"/>
      <c r="D6"/>
      <c r="E6"/>
      <c r="F6"/>
    </row>
    <row r="7" spans="2:6" ht="15">
      <c r="B7" s="274" t="s">
        <v>550</v>
      </c>
      <c r="C7" s="275"/>
      <c r="D7" s="275"/>
      <c r="E7" s="275"/>
      <c r="F7" s="275"/>
    </row>
    <row r="8" spans="2:6" ht="16.5" thickBot="1">
      <c r="B8" s="129"/>
      <c r="C8" s="130"/>
      <c r="D8" s="130"/>
      <c r="E8" s="130"/>
      <c r="F8" s="130"/>
    </row>
    <row r="9" spans="2:6" ht="21.75" customHeight="1">
      <c r="B9" s="114" t="s">
        <v>32</v>
      </c>
      <c r="C9" s="117" t="s">
        <v>33</v>
      </c>
      <c r="D9" s="271" t="s">
        <v>512</v>
      </c>
      <c r="E9" s="271" t="s">
        <v>513</v>
      </c>
      <c r="F9" s="117" t="s">
        <v>514</v>
      </c>
    </row>
    <row r="10" spans="2:6" ht="21.75" customHeight="1">
      <c r="B10" s="115" t="s">
        <v>510</v>
      </c>
      <c r="C10" s="118" t="s">
        <v>511</v>
      </c>
      <c r="D10" s="272"/>
      <c r="E10" s="272"/>
      <c r="F10" s="118" t="s">
        <v>515</v>
      </c>
    </row>
    <row r="11" spans="2:6" ht="21.75" customHeight="1" thickBot="1">
      <c r="B11" s="116"/>
      <c r="C11" s="119"/>
      <c r="D11" s="273"/>
      <c r="E11" s="273"/>
      <c r="F11" s="120" t="s">
        <v>516</v>
      </c>
    </row>
    <row r="12" spans="2:6" ht="21.75" customHeight="1" thickBot="1">
      <c r="B12" s="121">
        <v>1</v>
      </c>
      <c r="C12" s="122" t="s">
        <v>517</v>
      </c>
      <c r="D12" s="122" t="s">
        <v>518</v>
      </c>
      <c r="E12" s="123" t="s">
        <v>250</v>
      </c>
      <c r="F12" s="122" t="s">
        <v>519</v>
      </c>
    </row>
    <row r="13" spans="2:6" ht="21.75" customHeight="1" thickBot="1">
      <c r="B13" s="121">
        <v>2</v>
      </c>
      <c r="C13" s="122" t="s">
        <v>520</v>
      </c>
      <c r="D13" s="122" t="s">
        <v>521</v>
      </c>
      <c r="E13" s="123" t="s">
        <v>250</v>
      </c>
      <c r="F13" s="122" t="s">
        <v>522</v>
      </c>
    </row>
    <row r="14" spans="2:6" ht="21.75" customHeight="1" thickBot="1">
      <c r="B14" s="121">
        <v>3</v>
      </c>
      <c r="C14" s="122" t="s">
        <v>523</v>
      </c>
      <c r="D14" s="122" t="s">
        <v>524</v>
      </c>
      <c r="E14" s="123" t="s">
        <v>250</v>
      </c>
      <c r="F14" s="122" t="s">
        <v>551</v>
      </c>
    </row>
    <row r="15" spans="2:6" ht="21.75" customHeight="1" thickBot="1">
      <c r="B15" s="121">
        <v>4</v>
      </c>
      <c r="C15" s="122" t="s">
        <v>526</v>
      </c>
      <c r="D15" s="122" t="s">
        <v>527</v>
      </c>
      <c r="E15" s="123" t="s">
        <v>250</v>
      </c>
      <c r="F15" s="122" t="s">
        <v>522</v>
      </c>
    </row>
    <row r="16" spans="2:6" ht="21.75" customHeight="1" thickBot="1">
      <c r="B16" s="121">
        <v>5</v>
      </c>
      <c r="C16" s="122" t="s">
        <v>528</v>
      </c>
      <c r="D16" s="122" t="s">
        <v>251</v>
      </c>
      <c r="E16" s="123" t="s">
        <v>250</v>
      </c>
      <c r="F16" s="124" t="s">
        <v>525</v>
      </c>
    </row>
    <row r="17" spans="2:6" ht="21.75" customHeight="1" thickBot="1">
      <c r="B17" s="121">
        <v>6</v>
      </c>
      <c r="C17" s="122" t="s">
        <v>529</v>
      </c>
      <c r="D17" s="122" t="s">
        <v>251</v>
      </c>
      <c r="E17" s="123">
        <v>1</v>
      </c>
      <c r="F17" s="122" t="s">
        <v>519</v>
      </c>
    </row>
    <row r="18" spans="2:6" ht="21.75" customHeight="1" thickBot="1">
      <c r="B18" s="121">
        <v>7</v>
      </c>
      <c r="C18" s="122" t="s">
        <v>530</v>
      </c>
      <c r="D18" s="122" t="s">
        <v>251</v>
      </c>
      <c r="E18" s="123">
        <v>1</v>
      </c>
      <c r="F18" s="122" t="s">
        <v>519</v>
      </c>
    </row>
    <row r="19" spans="2:6" ht="21.75" customHeight="1" thickBot="1">
      <c r="B19" s="121">
        <v>8</v>
      </c>
      <c r="C19" s="122" t="s">
        <v>531</v>
      </c>
      <c r="D19" s="122" t="s">
        <v>251</v>
      </c>
      <c r="E19" s="123">
        <v>1</v>
      </c>
      <c r="F19" s="122" t="s">
        <v>519</v>
      </c>
    </row>
    <row r="20" spans="2:6" ht="21.75" customHeight="1" thickBot="1">
      <c r="B20" s="121">
        <v>9</v>
      </c>
      <c r="C20" s="122" t="s">
        <v>532</v>
      </c>
      <c r="D20" s="122" t="s">
        <v>251</v>
      </c>
      <c r="E20" s="123">
        <v>1</v>
      </c>
      <c r="F20" s="122" t="s">
        <v>519</v>
      </c>
    </row>
    <row r="21" spans="2:6" ht="21.75" customHeight="1" thickBot="1">
      <c r="B21" s="131">
        <v>10</v>
      </c>
      <c r="C21" s="132" t="s">
        <v>533</v>
      </c>
      <c r="D21" s="132" t="s">
        <v>251</v>
      </c>
      <c r="E21" s="133">
        <v>1</v>
      </c>
      <c r="F21" s="134" t="s">
        <v>547</v>
      </c>
    </row>
    <row r="22" spans="2:6" ht="21.75" customHeight="1" thickBot="1">
      <c r="B22" s="121">
        <v>11</v>
      </c>
      <c r="C22" s="122" t="s">
        <v>534</v>
      </c>
      <c r="D22" s="122" t="s">
        <v>251</v>
      </c>
      <c r="E22" s="123">
        <v>1</v>
      </c>
      <c r="F22" s="122" t="s">
        <v>522</v>
      </c>
    </row>
    <row r="23" spans="2:6" ht="21.75" customHeight="1" thickBot="1">
      <c r="B23" s="121">
        <v>12</v>
      </c>
      <c r="C23" s="122" t="s">
        <v>535</v>
      </c>
      <c r="D23" s="122" t="s">
        <v>251</v>
      </c>
      <c r="E23" s="123">
        <v>1</v>
      </c>
      <c r="F23" s="122" t="s">
        <v>522</v>
      </c>
    </row>
    <row r="24" spans="2:6" ht="21.75" customHeight="1" thickBot="1">
      <c r="B24" s="121">
        <v>13</v>
      </c>
      <c r="C24" s="122" t="s">
        <v>536</v>
      </c>
      <c r="D24" s="122" t="s">
        <v>251</v>
      </c>
      <c r="E24" s="123">
        <v>1</v>
      </c>
      <c r="F24" s="122" t="s">
        <v>519</v>
      </c>
    </row>
    <row r="25" spans="2:6" ht="21.75" customHeight="1" thickBot="1">
      <c r="B25" s="121">
        <v>14</v>
      </c>
      <c r="C25" s="122" t="s">
        <v>537</v>
      </c>
      <c r="D25" s="122" t="s">
        <v>251</v>
      </c>
      <c r="E25" s="123">
        <v>1</v>
      </c>
      <c r="F25" s="122" t="s">
        <v>519</v>
      </c>
    </row>
    <row r="26" spans="2:6" ht="21.75" customHeight="1" thickBot="1">
      <c r="B26" s="121">
        <v>15</v>
      </c>
      <c r="C26" s="122" t="s">
        <v>538</v>
      </c>
      <c r="D26" s="122" t="s">
        <v>251</v>
      </c>
      <c r="E26" s="123">
        <v>1</v>
      </c>
      <c r="F26" s="122" t="s">
        <v>519</v>
      </c>
    </row>
    <row r="27" spans="2:6" ht="21.75" customHeight="1" thickBot="1">
      <c r="B27" s="121">
        <v>16</v>
      </c>
      <c r="C27" s="122" t="s">
        <v>539</v>
      </c>
      <c r="D27" s="122" t="s">
        <v>251</v>
      </c>
      <c r="E27" s="123">
        <v>1</v>
      </c>
      <c r="F27" s="122" t="s">
        <v>519</v>
      </c>
    </row>
    <row r="28" spans="2:6" ht="21.75" customHeight="1" thickBot="1">
      <c r="B28" s="121">
        <v>17</v>
      </c>
      <c r="C28" s="122" t="s">
        <v>540</v>
      </c>
      <c r="D28" s="122" t="s">
        <v>251</v>
      </c>
      <c r="E28" s="123">
        <v>1</v>
      </c>
      <c r="F28" s="122" t="s">
        <v>519</v>
      </c>
    </row>
    <row r="29" spans="2:6" ht="21.75" customHeight="1" thickBot="1">
      <c r="B29" s="121">
        <v>18</v>
      </c>
      <c r="C29" s="122" t="s">
        <v>541</v>
      </c>
      <c r="D29" s="122" t="s">
        <v>251</v>
      </c>
      <c r="E29" s="123">
        <v>1</v>
      </c>
      <c r="F29" s="122" t="s">
        <v>519</v>
      </c>
    </row>
    <row r="30" spans="2:6" ht="21.75" customHeight="1" thickBot="1">
      <c r="B30" s="121">
        <v>19</v>
      </c>
      <c r="C30" s="122" t="s">
        <v>542</v>
      </c>
      <c r="D30" s="122" t="s">
        <v>251</v>
      </c>
      <c r="E30" s="123">
        <v>1</v>
      </c>
      <c r="F30" s="122" t="s">
        <v>519</v>
      </c>
    </row>
    <row r="31" spans="2:6" ht="21.75" customHeight="1" thickBot="1">
      <c r="B31" s="121">
        <v>20</v>
      </c>
      <c r="C31" s="122" t="s">
        <v>543</v>
      </c>
      <c r="D31" s="122" t="s">
        <v>251</v>
      </c>
      <c r="E31" s="123">
        <v>1</v>
      </c>
      <c r="F31" s="122" t="s">
        <v>519</v>
      </c>
    </row>
    <row r="32" spans="2:6" ht="21.75" customHeight="1" thickBot="1">
      <c r="B32" s="121">
        <v>21</v>
      </c>
      <c r="C32" s="122" t="s">
        <v>544</v>
      </c>
      <c r="D32" s="122" t="s">
        <v>251</v>
      </c>
      <c r="E32" s="123">
        <v>1</v>
      </c>
      <c r="F32" s="122" t="s">
        <v>519</v>
      </c>
    </row>
    <row r="33" spans="2:6" ht="21.75" customHeight="1" thickBot="1">
      <c r="B33" s="121">
        <v>22</v>
      </c>
      <c r="C33" s="122" t="s">
        <v>545</v>
      </c>
      <c r="D33" s="122" t="s">
        <v>251</v>
      </c>
      <c r="E33" s="123">
        <v>1</v>
      </c>
      <c r="F33" s="122" t="s">
        <v>519</v>
      </c>
    </row>
    <row r="34" spans="2:6" ht="15.75">
      <c r="B34" s="125"/>
      <c r="C34"/>
      <c r="D34"/>
      <c r="E34"/>
      <c r="F34"/>
    </row>
    <row r="35" spans="2:6" ht="15.75">
      <c r="B35" s="125"/>
      <c r="C35"/>
      <c r="D35"/>
      <c r="E35"/>
      <c r="F35"/>
    </row>
    <row r="36" spans="2:6" ht="15">
      <c r="B36" s="126"/>
      <c r="C36"/>
      <c r="D36"/>
      <c r="E36"/>
      <c r="F36"/>
    </row>
    <row r="37" spans="2:6" ht="18.75">
      <c r="B37" s="127" t="s">
        <v>602</v>
      </c>
      <c r="C37"/>
      <c r="D37"/>
      <c r="E37"/>
      <c r="F37"/>
    </row>
    <row r="38" spans="2:6" ht="18.75">
      <c r="B38" s="127"/>
      <c r="C38"/>
      <c r="D38"/>
      <c r="E38"/>
      <c r="F38"/>
    </row>
    <row r="39" spans="2:6" ht="18.75">
      <c r="B39" s="127" t="s">
        <v>603</v>
      </c>
      <c r="C39"/>
      <c r="D39"/>
      <c r="E39"/>
      <c r="F39"/>
    </row>
    <row r="40" spans="2:6" ht="15.75">
      <c r="B40" s="128" t="s">
        <v>546</v>
      </c>
      <c r="C40"/>
      <c r="D40"/>
      <c r="E40"/>
      <c r="F40"/>
    </row>
    <row r="41" spans="2:6" ht="15.75">
      <c r="B41" s="128"/>
      <c r="C41"/>
      <c r="D41"/>
      <c r="E41"/>
      <c r="F41"/>
    </row>
    <row r="42" spans="2:6" ht="15.75">
      <c r="B42" s="128"/>
      <c r="C42"/>
      <c r="D42"/>
      <c r="E42"/>
      <c r="F42"/>
    </row>
    <row r="43" spans="2:6" ht="15.75">
      <c r="B43" s="112"/>
      <c r="C43"/>
      <c r="D43"/>
      <c r="E43"/>
      <c r="F43"/>
    </row>
    <row r="54" ht="15.75" customHeight="1"/>
    <row r="56" ht="52.5" customHeight="1"/>
  </sheetData>
  <sheetProtection/>
  <mergeCells count="7">
    <mergeCell ref="B5:F5"/>
    <mergeCell ref="D9:D11"/>
    <mergeCell ref="E9:E11"/>
    <mergeCell ref="B7:F7"/>
    <mergeCell ref="B1:F1"/>
    <mergeCell ref="B3:F3"/>
    <mergeCell ref="B4:F4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78" zoomScaleNormal="78" zoomScalePageLayoutView="0" workbookViewId="0" topLeftCell="A1">
      <selection activeCell="G74" sqref="G74"/>
    </sheetView>
  </sheetViews>
  <sheetFormatPr defaultColWidth="9.140625" defaultRowHeight="15"/>
  <cols>
    <col min="1" max="1" width="5.7109375" style="21" customWidth="1"/>
    <col min="2" max="2" width="27.00390625" style="7" customWidth="1"/>
    <col min="3" max="3" width="13.00390625" style="22" customWidth="1"/>
    <col min="4" max="4" width="10.421875" style="23" customWidth="1"/>
    <col min="5" max="5" width="21.8515625" style="7" customWidth="1"/>
    <col min="6" max="6" width="10.421875" style="7" customWidth="1"/>
    <col min="7" max="7" width="57.7109375" style="7" customWidth="1"/>
    <col min="8" max="8" width="5.28125" style="7" hidden="1" customWidth="1"/>
    <col min="9" max="9" width="11.57421875" style="7" hidden="1" customWidth="1"/>
    <col min="10" max="24" width="13.7109375" style="7" hidden="1" customWidth="1"/>
    <col min="25" max="25" width="13.7109375" style="7" customWidth="1"/>
    <col min="26" max="28" width="9.140625" style="7" customWidth="1"/>
    <col min="29" max="29" width="17.57421875" style="7" customWidth="1"/>
    <col min="30" max="16384" width="9.140625" style="7" customWidth="1"/>
  </cols>
  <sheetData>
    <row r="1" spans="1:23" ht="45" customHeight="1">
      <c r="A1" s="277" t="s">
        <v>648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2:23" ht="18.75" customHeight="1">
      <c r="B2" s="279" t="s">
        <v>157</v>
      </c>
      <c r="C2" s="280"/>
      <c r="D2" s="209"/>
      <c r="E2" s="209"/>
      <c r="F2" s="209"/>
      <c r="G2" s="209" t="s">
        <v>649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ht="18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23" ht="19.5" customHeight="1">
      <c r="A4" s="278" t="s">
        <v>30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19.5" customHeight="1" thickBot="1">
      <c r="A5" s="276" t="s">
        <v>31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4" s="13" customFormat="1" ht="49.5" customHeight="1" thickBot="1">
      <c r="A6" s="248" t="s">
        <v>32</v>
      </c>
      <c r="B6" s="249" t="s">
        <v>33</v>
      </c>
      <c r="C6" s="250" t="s">
        <v>34</v>
      </c>
      <c r="D6" s="249" t="s">
        <v>35</v>
      </c>
      <c r="E6" s="249" t="s">
        <v>36</v>
      </c>
      <c r="F6" s="12" t="s">
        <v>37</v>
      </c>
      <c r="G6" s="251" t="s">
        <v>38</v>
      </c>
      <c r="H6" s="143" t="s">
        <v>39</v>
      </c>
      <c r="I6" s="9" t="s">
        <v>40</v>
      </c>
      <c r="J6" s="8" t="s">
        <v>41</v>
      </c>
      <c r="K6" s="8" t="s">
        <v>42</v>
      </c>
      <c r="L6" s="8" t="s">
        <v>43</v>
      </c>
      <c r="M6" s="10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10" t="s">
        <v>49</v>
      </c>
      <c r="S6" s="8" t="s">
        <v>50</v>
      </c>
      <c r="T6" s="8" t="s">
        <v>51</v>
      </c>
      <c r="U6" s="8" t="s">
        <v>52</v>
      </c>
      <c r="V6" s="8" t="s">
        <v>53</v>
      </c>
      <c r="W6" s="11" t="s">
        <v>54</v>
      </c>
      <c r="X6" s="12" t="s">
        <v>55</v>
      </c>
    </row>
    <row r="7" spans="1:24" s="13" customFormat="1" ht="19.5" customHeight="1">
      <c r="A7" s="252"/>
      <c r="B7" s="18"/>
      <c r="C7" s="229"/>
      <c r="D7" s="18"/>
      <c r="E7" s="18"/>
      <c r="F7" s="230"/>
      <c r="G7" s="18"/>
      <c r="H7" s="225"/>
      <c r="I7" s="226"/>
      <c r="J7" s="224"/>
      <c r="K7" s="224"/>
      <c r="L7" s="224"/>
      <c r="M7" s="227"/>
      <c r="N7" s="224"/>
      <c r="O7" s="224"/>
      <c r="P7" s="224"/>
      <c r="Q7" s="224"/>
      <c r="R7" s="227"/>
      <c r="S7" s="224"/>
      <c r="T7" s="224"/>
      <c r="U7" s="224"/>
      <c r="V7" s="224"/>
      <c r="W7" s="228"/>
      <c r="X7" s="224"/>
    </row>
    <row r="8" spans="1:24" s="43" customFormat="1" ht="19.5" customHeight="1">
      <c r="A8" s="36" t="s">
        <v>64</v>
      </c>
      <c r="B8" s="145" t="s">
        <v>610</v>
      </c>
      <c r="C8" s="150" t="s">
        <v>652</v>
      </c>
      <c r="D8" s="147" t="s">
        <v>95</v>
      </c>
      <c r="E8" s="147" t="s">
        <v>89</v>
      </c>
      <c r="F8" s="147" t="s">
        <v>90</v>
      </c>
      <c r="G8" s="37" t="s">
        <v>1004</v>
      </c>
      <c r="H8" s="38" t="s">
        <v>56</v>
      </c>
      <c r="I8" s="37" t="s">
        <v>57</v>
      </c>
      <c r="J8" s="39">
        <v>491</v>
      </c>
      <c r="K8" s="39"/>
      <c r="L8" s="39"/>
      <c r="M8" s="40">
        <f>J8+K8+L8</f>
        <v>491</v>
      </c>
      <c r="N8" s="41">
        <f>M8+1</f>
        <v>492</v>
      </c>
      <c r="O8" s="39">
        <v>595</v>
      </c>
      <c r="P8" s="39"/>
      <c r="Q8" s="39"/>
      <c r="R8" s="40">
        <f>O8+P8+Q8</f>
        <v>595</v>
      </c>
      <c r="S8" s="41">
        <f>R8+1</f>
        <v>596</v>
      </c>
      <c r="T8" s="39">
        <v>520</v>
      </c>
      <c r="U8" s="39"/>
      <c r="V8" s="39"/>
      <c r="W8" s="40">
        <f>T8+U8+V8</f>
        <v>520</v>
      </c>
      <c r="X8" s="42">
        <f>W8+1</f>
        <v>521</v>
      </c>
    </row>
    <row r="9" spans="1:24" s="43" customFormat="1" ht="19.5" customHeight="1">
      <c r="A9" s="36" t="s">
        <v>108</v>
      </c>
      <c r="B9" s="140" t="s">
        <v>58</v>
      </c>
      <c r="C9" s="149" t="s">
        <v>651</v>
      </c>
      <c r="D9" s="142" t="s">
        <v>95</v>
      </c>
      <c r="E9" s="142" t="s">
        <v>60</v>
      </c>
      <c r="F9" s="142" t="s">
        <v>61</v>
      </c>
      <c r="G9" s="44" t="s">
        <v>998</v>
      </c>
      <c r="H9" s="45" t="s">
        <v>56</v>
      </c>
      <c r="I9" s="44" t="s">
        <v>57</v>
      </c>
      <c r="J9" s="46">
        <v>2120</v>
      </c>
      <c r="K9" s="46">
        <v>790</v>
      </c>
      <c r="L9" s="46"/>
      <c r="M9" s="40">
        <f aca="true" t="shared" si="0" ref="M9:M70">J9+K9+L9</f>
        <v>2910</v>
      </c>
      <c r="N9" s="41">
        <f aca="true" t="shared" si="1" ref="N9:N70">M9+1</f>
        <v>2911</v>
      </c>
      <c r="O9" s="46">
        <v>2200</v>
      </c>
      <c r="P9" s="46">
        <v>1300</v>
      </c>
      <c r="Q9" s="46"/>
      <c r="R9" s="40">
        <f aca="true" t="shared" si="2" ref="R9:R70">O9+P9+Q9</f>
        <v>3500</v>
      </c>
      <c r="S9" s="41">
        <f aca="true" t="shared" si="3" ref="S9:S70">R9+1</f>
        <v>3501</v>
      </c>
      <c r="T9" s="46">
        <v>1790</v>
      </c>
      <c r="U9" s="46">
        <v>640</v>
      </c>
      <c r="V9" s="46"/>
      <c r="W9" s="40">
        <f aca="true" t="shared" si="4" ref="W9:W70">T9+U9+V9</f>
        <v>2430</v>
      </c>
      <c r="X9" s="42">
        <f aca="true" t="shared" si="5" ref="X9:X70">W9+1</f>
        <v>2431</v>
      </c>
    </row>
    <row r="10" spans="1:24" s="43" customFormat="1" ht="19.5" customHeight="1">
      <c r="A10" s="36" t="s">
        <v>111</v>
      </c>
      <c r="B10" s="140" t="s">
        <v>67</v>
      </c>
      <c r="C10" s="149" t="s">
        <v>651</v>
      </c>
      <c r="D10" s="142" t="s">
        <v>64</v>
      </c>
      <c r="E10" s="142" t="s">
        <v>68</v>
      </c>
      <c r="F10" s="142" t="s">
        <v>69</v>
      </c>
      <c r="G10" s="152" t="s">
        <v>1010</v>
      </c>
      <c r="H10" s="45" t="s">
        <v>56</v>
      </c>
      <c r="I10" s="44" t="s">
        <v>57</v>
      </c>
      <c r="J10" s="46">
        <v>1370</v>
      </c>
      <c r="K10" s="46"/>
      <c r="L10" s="46"/>
      <c r="M10" s="40">
        <f t="shared" si="0"/>
        <v>1370</v>
      </c>
      <c r="N10" s="41">
        <f t="shared" si="1"/>
        <v>1371</v>
      </c>
      <c r="O10" s="46">
        <v>1370</v>
      </c>
      <c r="P10" s="46"/>
      <c r="Q10" s="46"/>
      <c r="R10" s="40">
        <f t="shared" si="2"/>
        <v>1370</v>
      </c>
      <c r="S10" s="41">
        <f t="shared" si="3"/>
        <v>1371</v>
      </c>
      <c r="T10" s="46">
        <v>1205</v>
      </c>
      <c r="U10" s="46"/>
      <c r="V10" s="46"/>
      <c r="W10" s="40">
        <f t="shared" si="4"/>
        <v>1205</v>
      </c>
      <c r="X10" s="42">
        <f t="shared" si="5"/>
        <v>1206</v>
      </c>
    </row>
    <row r="11" spans="1:24" s="43" customFormat="1" ht="19.5" customHeight="1">
      <c r="A11" s="36" t="s">
        <v>184</v>
      </c>
      <c r="B11" s="140" t="s">
        <v>70</v>
      </c>
      <c r="C11" s="149" t="s">
        <v>655</v>
      </c>
      <c r="D11" s="142" t="s">
        <v>64</v>
      </c>
      <c r="E11" s="208" t="s">
        <v>1039</v>
      </c>
      <c r="F11" s="142" t="s">
        <v>66</v>
      </c>
      <c r="G11" s="44" t="s">
        <v>1017</v>
      </c>
      <c r="H11" s="45" t="s">
        <v>56</v>
      </c>
      <c r="I11" s="44" t="s">
        <v>57</v>
      </c>
      <c r="J11" s="46">
        <v>300</v>
      </c>
      <c r="K11" s="46"/>
      <c r="L11" s="46"/>
      <c r="M11" s="40">
        <f t="shared" si="0"/>
        <v>300</v>
      </c>
      <c r="N11" s="41">
        <f t="shared" si="1"/>
        <v>301</v>
      </c>
      <c r="O11" s="46">
        <v>385</v>
      </c>
      <c r="P11" s="46"/>
      <c r="Q11" s="46"/>
      <c r="R11" s="40">
        <f t="shared" si="2"/>
        <v>385</v>
      </c>
      <c r="S11" s="41">
        <f t="shared" si="3"/>
        <v>386</v>
      </c>
      <c r="T11" s="46">
        <v>440</v>
      </c>
      <c r="U11" s="46"/>
      <c r="V11" s="46"/>
      <c r="W11" s="40">
        <f t="shared" si="4"/>
        <v>440</v>
      </c>
      <c r="X11" s="42">
        <f t="shared" si="5"/>
        <v>441</v>
      </c>
    </row>
    <row r="12" spans="1:24" s="43" customFormat="1" ht="19.5" customHeight="1">
      <c r="A12" s="36" t="s">
        <v>186</v>
      </c>
      <c r="B12" s="140" t="s">
        <v>71</v>
      </c>
      <c r="C12" s="149" t="s">
        <v>653</v>
      </c>
      <c r="D12" s="142" t="s">
        <v>108</v>
      </c>
      <c r="E12" s="142" t="s">
        <v>525</v>
      </c>
      <c r="F12" s="142" t="s">
        <v>73</v>
      </c>
      <c r="G12" s="152" t="s">
        <v>993</v>
      </c>
      <c r="H12" s="45" t="s">
        <v>56</v>
      </c>
      <c r="I12" s="44" t="s">
        <v>57</v>
      </c>
      <c r="J12" s="46">
        <v>1125</v>
      </c>
      <c r="K12" s="46"/>
      <c r="L12" s="46"/>
      <c r="M12" s="40">
        <f t="shared" si="0"/>
        <v>1125</v>
      </c>
      <c r="N12" s="41">
        <f t="shared" si="1"/>
        <v>1126</v>
      </c>
      <c r="O12" s="46">
        <v>1540</v>
      </c>
      <c r="P12" s="46"/>
      <c r="Q12" s="46"/>
      <c r="R12" s="40">
        <f t="shared" si="2"/>
        <v>1540</v>
      </c>
      <c r="S12" s="41">
        <f t="shared" si="3"/>
        <v>1541</v>
      </c>
      <c r="T12" s="46">
        <v>1535</v>
      </c>
      <c r="U12" s="46"/>
      <c r="V12" s="46"/>
      <c r="W12" s="40">
        <f t="shared" si="4"/>
        <v>1535</v>
      </c>
      <c r="X12" s="42">
        <f t="shared" si="5"/>
        <v>1536</v>
      </c>
    </row>
    <row r="13" spans="1:24" s="43" customFormat="1" ht="19.5" customHeight="1">
      <c r="A13" s="36" t="s">
        <v>187</v>
      </c>
      <c r="B13" s="140" t="s">
        <v>630</v>
      </c>
      <c r="C13" s="149" t="s">
        <v>654</v>
      </c>
      <c r="D13" s="142" t="s">
        <v>95</v>
      </c>
      <c r="E13" s="142" t="s">
        <v>92</v>
      </c>
      <c r="F13" s="142" t="s">
        <v>93</v>
      </c>
      <c r="G13" s="44" t="s">
        <v>992</v>
      </c>
      <c r="H13" s="45" t="s">
        <v>56</v>
      </c>
      <c r="I13" s="44" t="s">
        <v>57</v>
      </c>
      <c r="J13" s="46">
        <v>1332</v>
      </c>
      <c r="K13" s="46">
        <v>755</v>
      </c>
      <c r="L13" s="46">
        <v>460</v>
      </c>
      <c r="M13" s="40">
        <f t="shared" si="0"/>
        <v>2547</v>
      </c>
      <c r="N13" s="41">
        <f t="shared" si="1"/>
        <v>2548</v>
      </c>
      <c r="O13" s="46">
        <v>1502</v>
      </c>
      <c r="P13" s="46">
        <v>885</v>
      </c>
      <c r="Q13" s="46">
        <v>1400</v>
      </c>
      <c r="R13" s="40">
        <f t="shared" si="2"/>
        <v>3787</v>
      </c>
      <c r="S13" s="41">
        <f t="shared" si="3"/>
        <v>3788</v>
      </c>
      <c r="T13" s="46">
        <v>1511</v>
      </c>
      <c r="U13" s="46">
        <v>1270</v>
      </c>
      <c r="V13" s="46">
        <v>1010</v>
      </c>
      <c r="W13" s="40">
        <f t="shared" si="4"/>
        <v>3791</v>
      </c>
      <c r="X13" s="42">
        <f t="shared" si="5"/>
        <v>3792</v>
      </c>
    </row>
    <row r="14" spans="1:24" s="43" customFormat="1" ht="19.5" customHeight="1">
      <c r="A14" s="36" t="s">
        <v>188</v>
      </c>
      <c r="B14" s="140" t="s">
        <v>643</v>
      </c>
      <c r="C14" s="149" t="s">
        <v>654</v>
      </c>
      <c r="D14" s="142" t="s">
        <v>64</v>
      </c>
      <c r="E14" s="142" t="s">
        <v>99</v>
      </c>
      <c r="F14" s="142" t="s">
        <v>78</v>
      </c>
      <c r="G14" s="152" t="s">
        <v>1011</v>
      </c>
      <c r="H14" s="45" t="s">
        <v>56</v>
      </c>
      <c r="I14" s="44" t="s">
        <v>57</v>
      </c>
      <c r="J14" s="46">
        <v>1315</v>
      </c>
      <c r="K14" s="46"/>
      <c r="L14" s="46"/>
      <c r="M14" s="40">
        <f t="shared" si="0"/>
        <v>1315</v>
      </c>
      <c r="N14" s="41">
        <f t="shared" si="1"/>
        <v>1316</v>
      </c>
      <c r="O14" s="46">
        <v>1565</v>
      </c>
      <c r="P14" s="46"/>
      <c r="Q14" s="46"/>
      <c r="R14" s="40">
        <f t="shared" si="2"/>
        <v>1565</v>
      </c>
      <c r="S14" s="41">
        <f t="shared" si="3"/>
        <v>1566</v>
      </c>
      <c r="T14" s="46">
        <v>1315</v>
      </c>
      <c r="U14" s="46"/>
      <c r="V14" s="46"/>
      <c r="W14" s="40">
        <f t="shared" si="4"/>
        <v>1315</v>
      </c>
      <c r="X14" s="42">
        <f t="shared" si="5"/>
        <v>1316</v>
      </c>
    </row>
    <row r="15" spans="1:24" s="43" customFormat="1" ht="19.5" customHeight="1">
      <c r="A15" s="36" t="s">
        <v>189</v>
      </c>
      <c r="B15" s="140" t="s">
        <v>616</v>
      </c>
      <c r="C15" s="149" t="s">
        <v>652</v>
      </c>
      <c r="D15" s="142" t="s">
        <v>95</v>
      </c>
      <c r="E15" s="142" t="s">
        <v>65</v>
      </c>
      <c r="F15" s="142" t="s">
        <v>66</v>
      </c>
      <c r="G15" s="44" t="s">
        <v>1018</v>
      </c>
      <c r="H15" s="45" t="s">
        <v>56</v>
      </c>
      <c r="I15" s="44" t="s">
        <v>57</v>
      </c>
      <c r="J15" s="46">
        <v>280</v>
      </c>
      <c r="K15" s="46"/>
      <c r="L15" s="46"/>
      <c r="M15" s="40">
        <f t="shared" si="0"/>
        <v>280</v>
      </c>
      <c r="N15" s="41">
        <f t="shared" si="1"/>
        <v>281</v>
      </c>
      <c r="O15" s="46">
        <v>440</v>
      </c>
      <c r="P15" s="46"/>
      <c r="Q15" s="46"/>
      <c r="R15" s="40">
        <f t="shared" si="2"/>
        <v>440</v>
      </c>
      <c r="S15" s="41">
        <f t="shared" si="3"/>
        <v>441</v>
      </c>
      <c r="T15" s="46">
        <v>55</v>
      </c>
      <c r="U15" s="46"/>
      <c r="V15" s="46"/>
      <c r="W15" s="40">
        <f t="shared" si="4"/>
        <v>55</v>
      </c>
      <c r="X15" s="42">
        <f t="shared" si="5"/>
        <v>56</v>
      </c>
    </row>
    <row r="16" spans="1:24" s="43" customFormat="1" ht="19.5" customHeight="1">
      <c r="A16" s="36" t="s">
        <v>190</v>
      </c>
      <c r="B16" s="140" t="s">
        <v>74</v>
      </c>
      <c r="C16" s="149" t="s">
        <v>655</v>
      </c>
      <c r="D16" s="142" t="s">
        <v>64</v>
      </c>
      <c r="E16" s="142" t="s">
        <v>569</v>
      </c>
      <c r="F16" s="142" t="s">
        <v>75</v>
      </c>
      <c r="G16" s="44" t="s">
        <v>76</v>
      </c>
      <c r="H16" s="45" t="s">
        <v>56</v>
      </c>
      <c r="I16" s="44" t="s">
        <v>57</v>
      </c>
      <c r="J16" s="46">
        <v>1875</v>
      </c>
      <c r="K16" s="46">
        <v>1150</v>
      </c>
      <c r="L16" s="46"/>
      <c r="M16" s="40">
        <f t="shared" si="0"/>
        <v>3025</v>
      </c>
      <c r="N16" s="41">
        <f t="shared" si="1"/>
        <v>3026</v>
      </c>
      <c r="O16" s="46">
        <v>1285</v>
      </c>
      <c r="P16" s="46">
        <v>1450</v>
      </c>
      <c r="Q16" s="46"/>
      <c r="R16" s="40">
        <f t="shared" si="2"/>
        <v>2735</v>
      </c>
      <c r="S16" s="41">
        <f t="shared" si="3"/>
        <v>2736</v>
      </c>
      <c r="T16" s="46">
        <v>960</v>
      </c>
      <c r="U16" s="46">
        <v>450</v>
      </c>
      <c r="V16" s="46"/>
      <c r="W16" s="40">
        <f t="shared" si="4"/>
        <v>1410</v>
      </c>
      <c r="X16" s="42">
        <f t="shared" si="5"/>
        <v>1411</v>
      </c>
    </row>
    <row r="17" spans="1:24" s="43" customFormat="1" ht="19.5" customHeight="1">
      <c r="A17" s="36" t="s">
        <v>191</v>
      </c>
      <c r="B17" s="140" t="s">
        <v>633</v>
      </c>
      <c r="C17" s="149" t="s">
        <v>654</v>
      </c>
      <c r="D17" s="142" t="s">
        <v>95</v>
      </c>
      <c r="E17" s="142" t="s">
        <v>580</v>
      </c>
      <c r="F17" s="142" t="s">
        <v>581</v>
      </c>
      <c r="G17" s="44" t="s">
        <v>1023</v>
      </c>
      <c r="H17" s="45" t="s">
        <v>56</v>
      </c>
      <c r="I17" s="44" t="s">
        <v>57</v>
      </c>
      <c r="J17" s="46">
        <v>420</v>
      </c>
      <c r="K17" s="46"/>
      <c r="L17" s="46"/>
      <c r="M17" s="40">
        <f t="shared" si="0"/>
        <v>420</v>
      </c>
      <c r="N17" s="41">
        <f t="shared" si="1"/>
        <v>421</v>
      </c>
      <c r="O17" s="46">
        <v>840</v>
      </c>
      <c r="P17" s="46"/>
      <c r="Q17" s="46"/>
      <c r="R17" s="40">
        <f t="shared" si="2"/>
        <v>840</v>
      </c>
      <c r="S17" s="41">
        <f t="shared" si="3"/>
        <v>841</v>
      </c>
      <c r="T17" s="46">
        <v>420</v>
      </c>
      <c r="U17" s="46"/>
      <c r="V17" s="46"/>
      <c r="W17" s="40">
        <f t="shared" si="4"/>
        <v>420</v>
      </c>
      <c r="X17" s="42">
        <f t="shared" si="5"/>
        <v>421</v>
      </c>
    </row>
    <row r="18" spans="1:24" s="43" customFormat="1" ht="19.5" customHeight="1">
      <c r="A18" s="36" t="s">
        <v>192</v>
      </c>
      <c r="B18" s="140" t="s">
        <v>81</v>
      </c>
      <c r="C18" s="149" t="s">
        <v>655</v>
      </c>
      <c r="D18" s="142" t="s">
        <v>64</v>
      </c>
      <c r="E18" s="142" t="s">
        <v>99</v>
      </c>
      <c r="F18" s="142" t="s">
        <v>78</v>
      </c>
      <c r="G18" s="152" t="s">
        <v>1011</v>
      </c>
      <c r="H18" s="45" t="s">
        <v>56</v>
      </c>
      <c r="I18" s="44" t="s">
        <v>57</v>
      </c>
      <c r="J18" s="46">
        <v>940</v>
      </c>
      <c r="K18" s="46"/>
      <c r="L18" s="46"/>
      <c r="M18" s="40">
        <f t="shared" si="0"/>
        <v>940</v>
      </c>
      <c r="N18" s="41">
        <f t="shared" si="1"/>
        <v>941</v>
      </c>
      <c r="O18" s="46">
        <v>1015</v>
      </c>
      <c r="P18" s="46"/>
      <c r="Q18" s="46"/>
      <c r="R18" s="40">
        <f t="shared" si="2"/>
        <v>1015</v>
      </c>
      <c r="S18" s="41">
        <f t="shared" si="3"/>
        <v>1016</v>
      </c>
      <c r="T18" s="46">
        <v>860</v>
      </c>
      <c r="U18" s="46"/>
      <c r="V18" s="46"/>
      <c r="W18" s="40">
        <f t="shared" si="4"/>
        <v>860</v>
      </c>
      <c r="X18" s="42">
        <f t="shared" si="5"/>
        <v>861</v>
      </c>
    </row>
    <row r="19" spans="1:24" s="43" customFormat="1" ht="19.5" customHeight="1">
      <c r="A19" s="36" t="s">
        <v>193</v>
      </c>
      <c r="B19" s="140" t="s">
        <v>82</v>
      </c>
      <c r="C19" s="149" t="s">
        <v>655</v>
      </c>
      <c r="D19" s="142" t="s">
        <v>64</v>
      </c>
      <c r="E19" s="142" t="s">
        <v>569</v>
      </c>
      <c r="F19" s="142" t="s">
        <v>75</v>
      </c>
      <c r="G19" s="44" t="s">
        <v>83</v>
      </c>
      <c r="H19" s="45" t="s">
        <v>56</v>
      </c>
      <c r="I19" s="44" t="s">
        <v>57</v>
      </c>
      <c r="J19" s="46">
        <v>520</v>
      </c>
      <c r="K19" s="46">
        <v>390</v>
      </c>
      <c r="L19" s="46"/>
      <c r="M19" s="40">
        <f t="shared" si="0"/>
        <v>910</v>
      </c>
      <c r="N19" s="41">
        <f t="shared" si="1"/>
        <v>911</v>
      </c>
      <c r="O19" s="46">
        <v>835</v>
      </c>
      <c r="P19" s="46">
        <v>1210</v>
      </c>
      <c r="Q19" s="46"/>
      <c r="R19" s="40">
        <f t="shared" si="2"/>
        <v>2045</v>
      </c>
      <c r="S19" s="41">
        <f t="shared" si="3"/>
        <v>2046</v>
      </c>
      <c r="T19" s="46">
        <v>364</v>
      </c>
      <c r="U19" s="46">
        <v>590</v>
      </c>
      <c r="V19" s="46"/>
      <c r="W19" s="40">
        <f t="shared" si="4"/>
        <v>954</v>
      </c>
      <c r="X19" s="42">
        <f t="shared" si="5"/>
        <v>955</v>
      </c>
    </row>
    <row r="20" spans="1:24" s="43" customFormat="1" ht="19.5" customHeight="1">
      <c r="A20" s="36" t="s">
        <v>194</v>
      </c>
      <c r="B20" s="140" t="s">
        <v>631</v>
      </c>
      <c r="C20" s="149" t="s">
        <v>654</v>
      </c>
      <c r="D20" s="142" t="s">
        <v>95</v>
      </c>
      <c r="E20" s="142" t="s">
        <v>92</v>
      </c>
      <c r="F20" s="142" t="s">
        <v>93</v>
      </c>
      <c r="G20" s="44" t="s">
        <v>989</v>
      </c>
      <c r="H20" s="45" t="s">
        <v>56</v>
      </c>
      <c r="I20" s="44" t="s">
        <v>57</v>
      </c>
      <c r="J20" s="46">
        <v>1040</v>
      </c>
      <c r="K20" s="46">
        <v>1800</v>
      </c>
      <c r="L20" s="46">
        <v>760</v>
      </c>
      <c r="M20" s="40">
        <f t="shared" si="0"/>
        <v>3600</v>
      </c>
      <c r="N20" s="41">
        <f t="shared" si="1"/>
        <v>3601</v>
      </c>
      <c r="O20" s="46">
        <v>1370</v>
      </c>
      <c r="P20" s="46">
        <v>3130</v>
      </c>
      <c r="Q20" s="46">
        <v>460</v>
      </c>
      <c r="R20" s="40">
        <f t="shared" si="2"/>
        <v>4960</v>
      </c>
      <c r="S20" s="41">
        <f t="shared" si="3"/>
        <v>4961</v>
      </c>
      <c r="T20" s="46">
        <v>1870</v>
      </c>
      <c r="U20" s="46">
        <v>1740</v>
      </c>
      <c r="V20" s="46"/>
      <c r="W20" s="40">
        <f t="shared" si="4"/>
        <v>3610</v>
      </c>
      <c r="X20" s="42">
        <f t="shared" si="5"/>
        <v>3611</v>
      </c>
    </row>
    <row r="21" spans="1:24" s="43" customFormat="1" ht="19.5" customHeight="1">
      <c r="A21" s="36" t="s">
        <v>195</v>
      </c>
      <c r="B21" s="140" t="s">
        <v>611</v>
      </c>
      <c r="C21" s="149" t="s">
        <v>654</v>
      </c>
      <c r="D21" s="142" t="s">
        <v>108</v>
      </c>
      <c r="E21" s="142" t="s">
        <v>89</v>
      </c>
      <c r="F21" s="142" t="s">
        <v>90</v>
      </c>
      <c r="G21" s="152" t="s">
        <v>1007</v>
      </c>
      <c r="H21" s="45" t="s">
        <v>56</v>
      </c>
      <c r="I21" s="44" t="s">
        <v>57</v>
      </c>
      <c r="J21" s="46">
        <v>839</v>
      </c>
      <c r="K21" s="46">
        <v>390</v>
      </c>
      <c r="L21" s="46"/>
      <c r="M21" s="40">
        <f t="shared" si="0"/>
        <v>1229</v>
      </c>
      <c r="N21" s="41">
        <f t="shared" si="1"/>
        <v>1230</v>
      </c>
      <c r="O21" s="46">
        <v>835</v>
      </c>
      <c r="P21" s="46">
        <v>1210</v>
      </c>
      <c r="Q21" s="46"/>
      <c r="R21" s="40">
        <f t="shared" si="2"/>
        <v>2045</v>
      </c>
      <c r="S21" s="41">
        <f t="shared" si="3"/>
        <v>2046</v>
      </c>
      <c r="T21" s="46">
        <v>549</v>
      </c>
      <c r="U21" s="46">
        <v>520</v>
      </c>
      <c r="V21" s="46"/>
      <c r="W21" s="40">
        <f t="shared" si="4"/>
        <v>1069</v>
      </c>
      <c r="X21" s="42">
        <f t="shared" si="5"/>
        <v>1070</v>
      </c>
    </row>
    <row r="22" spans="1:24" s="43" customFormat="1" ht="19.5" customHeight="1">
      <c r="A22" s="36" t="s">
        <v>196</v>
      </c>
      <c r="B22" s="140" t="s">
        <v>84</v>
      </c>
      <c r="C22" s="149" t="s">
        <v>653</v>
      </c>
      <c r="D22" s="142" t="s">
        <v>95</v>
      </c>
      <c r="E22" s="142" t="s">
        <v>68</v>
      </c>
      <c r="F22" s="142" t="s">
        <v>69</v>
      </c>
      <c r="G22" s="44" t="s">
        <v>1008</v>
      </c>
      <c r="H22" s="45" t="s">
        <v>56</v>
      </c>
      <c r="I22" s="44" t="s">
        <v>57</v>
      </c>
      <c r="J22" s="46">
        <v>965</v>
      </c>
      <c r="K22" s="46"/>
      <c r="L22" s="46"/>
      <c r="M22" s="40">
        <f t="shared" si="0"/>
        <v>965</v>
      </c>
      <c r="N22" s="41">
        <f t="shared" si="1"/>
        <v>966</v>
      </c>
      <c r="O22" s="46">
        <v>910</v>
      </c>
      <c r="P22" s="46"/>
      <c r="Q22" s="46"/>
      <c r="R22" s="40">
        <f t="shared" si="2"/>
        <v>910</v>
      </c>
      <c r="S22" s="41">
        <f t="shared" si="3"/>
        <v>911</v>
      </c>
      <c r="T22" s="46">
        <v>845</v>
      </c>
      <c r="U22" s="46"/>
      <c r="V22" s="46"/>
      <c r="W22" s="40">
        <f t="shared" si="4"/>
        <v>845</v>
      </c>
      <c r="X22" s="42">
        <f t="shared" si="5"/>
        <v>846</v>
      </c>
    </row>
    <row r="23" spans="1:24" s="43" customFormat="1" ht="19.5" customHeight="1">
      <c r="A23" s="36" t="s">
        <v>197</v>
      </c>
      <c r="B23" s="140" t="s">
        <v>619</v>
      </c>
      <c r="C23" s="149" t="s">
        <v>654</v>
      </c>
      <c r="D23" s="142" t="s">
        <v>64</v>
      </c>
      <c r="E23" s="142" t="s">
        <v>569</v>
      </c>
      <c r="F23" s="142" t="s">
        <v>75</v>
      </c>
      <c r="G23" s="44" t="s">
        <v>656</v>
      </c>
      <c r="H23" s="45" t="s">
        <v>56</v>
      </c>
      <c r="I23" s="44" t="s">
        <v>57</v>
      </c>
      <c r="J23" s="46">
        <v>750</v>
      </c>
      <c r="K23" s="46">
        <v>450</v>
      </c>
      <c r="L23" s="46"/>
      <c r="M23" s="40">
        <f t="shared" si="0"/>
        <v>1200</v>
      </c>
      <c r="N23" s="41">
        <f t="shared" si="1"/>
        <v>1201</v>
      </c>
      <c r="O23" s="46">
        <v>740</v>
      </c>
      <c r="P23" s="46">
        <v>950</v>
      </c>
      <c r="Q23" s="46"/>
      <c r="R23" s="40">
        <f t="shared" si="2"/>
        <v>1690</v>
      </c>
      <c r="S23" s="41">
        <f t="shared" si="3"/>
        <v>1691</v>
      </c>
      <c r="T23" s="46">
        <v>580</v>
      </c>
      <c r="U23" s="46">
        <v>590</v>
      </c>
      <c r="V23" s="46"/>
      <c r="W23" s="40">
        <f t="shared" si="4"/>
        <v>1170</v>
      </c>
      <c r="X23" s="42">
        <f t="shared" si="5"/>
        <v>1171</v>
      </c>
    </row>
    <row r="24" spans="1:24" s="43" customFormat="1" ht="19.5" customHeight="1">
      <c r="A24" s="36" t="s">
        <v>198</v>
      </c>
      <c r="B24" s="140" t="s">
        <v>637</v>
      </c>
      <c r="C24" s="149" t="s">
        <v>655</v>
      </c>
      <c r="D24" s="142" t="s">
        <v>64</v>
      </c>
      <c r="E24" s="142" t="s">
        <v>588</v>
      </c>
      <c r="F24" s="142" t="s">
        <v>589</v>
      </c>
      <c r="G24" s="44" t="s">
        <v>1002</v>
      </c>
      <c r="H24" s="45" t="s">
        <v>56</v>
      </c>
      <c r="I24" s="44" t="s">
        <v>57</v>
      </c>
      <c r="J24" s="46">
        <v>1117</v>
      </c>
      <c r="K24" s="46">
        <v>1510</v>
      </c>
      <c r="L24" s="46"/>
      <c r="M24" s="40">
        <f t="shared" si="0"/>
        <v>2627</v>
      </c>
      <c r="N24" s="41">
        <f t="shared" si="1"/>
        <v>2628</v>
      </c>
      <c r="O24" s="46">
        <v>1591</v>
      </c>
      <c r="P24" s="46">
        <v>2815</v>
      </c>
      <c r="Q24" s="46"/>
      <c r="R24" s="40">
        <f t="shared" si="2"/>
        <v>4406</v>
      </c>
      <c r="S24" s="41">
        <f t="shared" si="3"/>
        <v>4407</v>
      </c>
      <c r="T24" s="46">
        <v>983</v>
      </c>
      <c r="U24" s="46">
        <v>1800</v>
      </c>
      <c r="V24" s="46"/>
      <c r="W24" s="40">
        <f t="shared" si="4"/>
        <v>2783</v>
      </c>
      <c r="X24" s="42">
        <f t="shared" si="5"/>
        <v>2784</v>
      </c>
    </row>
    <row r="25" spans="1:24" s="43" customFormat="1" ht="19.5" customHeight="1">
      <c r="A25" s="36" t="s">
        <v>199</v>
      </c>
      <c r="B25" s="140" t="s">
        <v>85</v>
      </c>
      <c r="C25" s="149" t="s">
        <v>651</v>
      </c>
      <c r="D25" s="142" t="s">
        <v>64</v>
      </c>
      <c r="E25" s="142" t="s">
        <v>79</v>
      </c>
      <c r="F25" s="142" t="s">
        <v>80</v>
      </c>
      <c r="G25" s="44" t="s">
        <v>1015</v>
      </c>
      <c r="H25" s="45" t="s">
        <v>56</v>
      </c>
      <c r="I25" s="44" t="s">
        <v>57</v>
      </c>
      <c r="J25" s="46">
        <v>891</v>
      </c>
      <c r="K25" s="46">
        <v>260</v>
      </c>
      <c r="L25" s="46"/>
      <c r="M25" s="40">
        <f t="shared" si="0"/>
        <v>1151</v>
      </c>
      <c r="N25" s="41">
        <f t="shared" si="1"/>
        <v>1152</v>
      </c>
      <c r="O25" s="46">
        <v>1053</v>
      </c>
      <c r="P25" s="46">
        <v>1280</v>
      </c>
      <c r="Q25" s="46"/>
      <c r="R25" s="40">
        <f t="shared" si="2"/>
        <v>2333</v>
      </c>
      <c r="S25" s="41">
        <f t="shared" si="3"/>
        <v>2334</v>
      </c>
      <c r="T25" s="46">
        <v>1222</v>
      </c>
      <c r="U25" s="46">
        <v>460</v>
      </c>
      <c r="V25" s="46"/>
      <c r="W25" s="40">
        <f t="shared" si="4"/>
        <v>1682</v>
      </c>
      <c r="X25" s="42">
        <f t="shared" si="5"/>
        <v>1683</v>
      </c>
    </row>
    <row r="26" spans="1:24" s="43" customFormat="1" ht="19.5" customHeight="1">
      <c r="A26" s="36" t="s">
        <v>200</v>
      </c>
      <c r="B26" s="140" t="s">
        <v>620</v>
      </c>
      <c r="C26" s="149" t="s">
        <v>654</v>
      </c>
      <c r="D26" s="142" t="s">
        <v>64</v>
      </c>
      <c r="E26" s="142" t="s">
        <v>569</v>
      </c>
      <c r="F26" s="142" t="s">
        <v>75</v>
      </c>
      <c r="G26" s="44" t="s">
        <v>657</v>
      </c>
      <c r="H26" s="45" t="s">
        <v>56</v>
      </c>
      <c r="I26" s="44" t="s">
        <v>57</v>
      </c>
      <c r="J26" s="46">
        <v>1274</v>
      </c>
      <c r="K26" s="46">
        <v>1720</v>
      </c>
      <c r="L26" s="46"/>
      <c r="M26" s="40">
        <f t="shared" si="0"/>
        <v>2994</v>
      </c>
      <c r="N26" s="41">
        <f t="shared" si="1"/>
        <v>2995</v>
      </c>
      <c r="O26" s="46">
        <v>1378</v>
      </c>
      <c r="P26" s="46">
        <v>2520</v>
      </c>
      <c r="Q26" s="46"/>
      <c r="R26" s="40">
        <f t="shared" si="2"/>
        <v>3898</v>
      </c>
      <c r="S26" s="41">
        <f t="shared" si="3"/>
        <v>3899</v>
      </c>
      <c r="T26" s="46">
        <v>1108</v>
      </c>
      <c r="U26" s="46">
        <v>1710</v>
      </c>
      <c r="V26" s="46"/>
      <c r="W26" s="40">
        <f t="shared" si="4"/>
        <v>2818</v>
      </c>
      <c r="X26" s="42">
        <f t="shared" si="5"/>
        <v>2819</v>
      </c>
    </row>
    <row r="27" spans="1:24" s="43" customFormat="1" ht="19.5" customHeight="1">
      <c r="A27" s="36" t="s">
        <v>202</v>
      </c>
      <c r="B27" s="140" t="s">
        <v>86</v>
      </c>
      <c r="C27" s="149" t="s">
        <v>655</v>
      </c>
      <c r="D27" s="142" t="s">
        <v>64</v>
      </c>
      <c r="E27" s="142" t="s">
        <v>87</v>
      </c>
      <c r="F27" s="142" t="s">
        <v>88</v>
      </c>
      <c r="G27" s="44" t="s">
        <v>1025</v>
      </c>
      <c r="H27" s="45" t="s">
        <v>56</v>
      </c>
      <c r="I27" s="44" t="s">
        <v>57</v>
      </c>
      <c r="J27" s="46">
        <v>787</v>
      </c>
      <c r="K27" s="46">
        <v>620</v>
      </c>
      <c r="L27" s="46">
        <v>180</v>
      </c>
      <c r="M27" s="40">
        <f t="shared" si="0"/>
        <v>1587</v>
      </c>
      <c r="N27" s="41">
        <f t="shared" si="1"/>
        <v>1588</v>
      </c>
      <c r="O27" s="46">
        <v>1001</v>
      </c>
      <c r="P27" s="46">
        <v>1600</v>
      </c>
      <c r="Q27" s="46">
        <v>460</v>
      </c>
      <c r="R27" s="40">
        <f t="shared" si="2"/>
        <v>3061</v>
      </c>
      <c r="S27" s="41">
        <f t="shared" si="3"/>
        <v>3062</v>
      </c>
      <c r="T27" s="46">
        <v>835</v>
      </c>
      <c r="U27" s="46">
        <v>520</v>
      </c>
      <c r="V27" s="46"/>
      <c r="W27" s="40">
        <f t="shared" si="4"/>
        <v>1355</v>
      </c>
      <c r="X27" s="42">
        <f t="shared" si="5"/>
        <v>1356</v>
      </c>
    </row>
    <row r="28" spans="1:24" s="43" customFormat="1" ht="19.5" customHeight="1">
      <c r="A28" s="36" t="s">
        <v>203</v>
      </c>
      <c r="B28" s="140" t="s">
        <v>621</v>
      </c>
      <c r="C28" s="149" t="s">
        <v>653</v>
      </c>
      <c r="D28" s="142" t="s">
        <v>111</v>
      </c>
      <c r="E28" s="142" t="s">
        <v>622</v>
      </c>
      <c r="F28" s="142" t="s">
        <v>75</v>
      </c>
      <c r="G28" s="44" t="s">
        <v>658</v>
      </c>
      <c r="H28" s="45" t="s">
        <v>56</v>
      </c>
      <c r="I28" s="44" t="s">
        <v>57</v>
      </c>
      <c r="J28" s="46">
        <v>1004</v>
      </c>
      <c r="K28" s="46">
        <v>3860</v>
      </c>
      <c r="L28" s="46">
        <v>1290</v>
      </c>
      <c r="M28" s="40">
        <f t="shared" si="0"/>
        <v>6154</v>
      </c>
      <c r="N28" s="41">
        <f t="shared" si="1"/>
        <v>6155</v>
      </c>
      <c r="O28" s="46">
        <v>1430</v>
      </c>
      <c r="P28" s="46">
        <v>5650</v>
      </c>
      <c r="Q28" s="46">
        <v>3030</v>
      </c>
      <c r="R28" s="40">
        <f t="shared" si="2"/>
        <v>10110</v>
      </c>
      <c r="S28" s="41">
        <f t="shared" si="3"/>
        <v>10111</v>
      </c>
      <c r="T28" s="46">
        <v>627</v>
      </c>
      <c r="U28" s="46">
        <v>840</v>
      </c>
      <c r="V28" s="46"/>
      <c r="W28" s="40">
        <f t="shared" si="4"/>
        <v>1467</v>
      </c>
      <c r="X28" s="42">
        <f t="shared" si="5"/>
        <v>1468</v>
      </c>
    </row>
    <row r="29" spans="1:24" s="43" customFormat="1" ht="19.5" customHeight="1">
      <c r="A29" s="36" t="s">
        <v>204</v>
      </c>
      <c r="B29" s="140" t="s">
        <v>644</v>
      </c>
      <c r="C29" s="149" t="s">
        <v>654</v>
      </c>
      <c r="D29" s="142" t="s">
        <v>95</v>
      </c>
      <c r="E29" s="142" t="s">
        <v>99</v>
      </c>
      <c r="F29" s="142" t="s">
        <v>78</v>
      </c>
      <c r="G29" s="152" t="s">
        <v>1013</v>
      </c>
      <c r="H29" s="45" t="s">
        <v>56</v>
      </c>
      <c r="I29" s="44" t="s">
        <v>57</v>
      </c>
      <c r="J29" s="46">
        <v>660</v>
      </c>
      <c r="K29" s="46"/>
      <c r="L29" s="46"/>
      <c r="M29" s="40">
        <f t="shared" si="0"/>
        <v>660</v>
      </c>
      <c r="N29" s="41">
        <f t="shared" si="1"/>
        <v>661</v>
      </c>
      <c r="O29" s="46">
        <v>905</v>
      </c>
      <c r="P29" s="46"/>
      <c r="Q29" s="46"/>
      <c r="R29" s="40">
        <f t="shared" si="2"/>
        <v>905</v>
      </c>
      <c r="S29" s="41">
        <f t="shared" si="3"/>
        <v>906</v>
      </c>
      <c r="T29" s="46">
        <v>440</v>
      </c>
      <c r="U29" s="46"/>
      <c r="V29" s="46"/>
      <c r="W29" s="40">
        <f t="shared" si="4"/>
        <v>440</v>
      </c>
      <c r="X29" s="42">
        <f t="shared" si="5"/>
        <v>441</v>
      </c>
    </row>
    <row r="30" spans="1:24" s="43" customFormat="1" ht="19.5" customHeight="1">
      <c r="A30" s="36" t="s">
        <v>205</v>
      </c>
      <c r="B30" s="140" t="s">
        <v>91</v>
      </c>
      <c r="C30" s="149" t="s">
        <v>653</v>
      </c>
      <c r="D30" s="142" t="s">
        <v>95</v>
      </c>
      <c r="E30" s="142" t="s">
        <v>92</v>
      </c>
      <c r="F30" s="142" t="s">
        <v>93</v>
      </c>
      <c r="G30" s="44" t="s">
        <v>991</v>
      </c>
      <c r="H30" s="45" t="s">
        <v>56</v>
      </c>
      <c r="I30" s="44" t="s">
        <v>57</v>
      </c>
      <c r="J30" s="46">
        <v>1380</v>
      </c>
      <c r="K30" s="46">
        <v>1020</v>
      </c>
      <c r="L30" s="46"/>
      <c r="M30" s="40">
        <f t="shared" si="0"/>
        <v>2400</v>
      </c>
      <c r="N30" s="41">
        <f t="shared" si="1"/>
        <v>2401</v>
      </c>
      <c r="O30" s="46">
        <v>1620</v>
      </c>
      <c r="P30" s="46">
        <v>1720</v>
      </c>
      <c r="Q30" s="46"/>
      <c r="R30" s="40">
        <f t="shared" si="2"/>
        <v>3340</v>
      </c>
      <c r="S30" s="41">
        <f t="shared" si="3"/>
        <v>3341</v>
      </c>
      <c r="T30" s="46">
        <v>1620</v>
      </c>
      <c r="U30" s="46">
        <v>1370</v>
      </c>
      <c r="V30" s="46"/>
      <c r="W30" s="40">
        <f t="shared" si="4"/>
        <v>2990</v>
      </c>
      <c r="X30" s="42">
        <f t="shared" si="5"/>
        <v>2991</v>
      </c>
    </row>
    <row r="31" spans="1:24" s="43" customFormat="1" ht="19.5" customHeight="1">
      <c r="A31" s="36" t="s">
        <v>206</v>
      </c>
      <c r="B31" s="140" t="s">
        <v>94</v>
      </c>
      <c r="C31" s="149" t="s">
        <v>651</v>
      </c>
      <c r="D31" s="142" t="s">
        <v>95</v>
      </c>
      <c r="E31" s="142" t="s">
        <v>89</v>
      </c>
      <c r="F31" s="142" t="s">
        <v>90</v>
      </c>
      <c r="G31" s="44" t="s">
        <v>96</v>
      </c>
      <c r="H31" s="45" t="s">
        <v>56</v>
      </c>
      <c r="I31" s="44" t="s">
        <v>57</v>
      </c>
      <c r="J31" s="46">
        <v>891</v>
      </c>
      <c r="K31" s="46">
        <v>840</v>
      </c>
      <c r="L31" s="46"/>
      <c r="M31" s="40">
        <f t="shared" si="0"/>
        <v>1731</v>
      </c>
      <c r="N31" s="41">
        <f t="shared" si="1"/>
        <v>1732</v>
      </c>
      <c r="O31" s="46">
        <v>1056</v>
      </c>
      <c r="P31" s="46">
        <v>785</v>
      </c>
      <c r="Q31" s="46"/>
      <c r="R31" s="40">
        <f t="shared" si="2"/>
        <v>1841</v>
      </c>
      <c r="S31" s="41">
        <f t="shared" si="3"/>
        <v>1842</v>
      </c>
      <c r="T31" s="46">
        <v>677</v>
      </c>
      <c r="U31" s="46"/>
      <c r="V31" s="46"/>
      <c r="W31" s="40">
        <f t="shared" si="4"/>
        <v>677</v>
      </c>
      <c r="X31" s="42">
        <f t="shared" si="5"/>
        <v>678</v>
      </c>
    </row>
    <row r="32" spans="1:24" s="43" customFormat="1" ht="19.5" customHeight="1">
      <c r="A32" s="36" t="s">
        <v>207</v>
      </c>
      <c r="B32" s="140" t="s">
        <v>623</v>
      </c>
      <c r="C32" s="149" t="s">
        <v>652</v>
      </c>
      <c r="D32" s="142" t="s">
        <v>108</v>
      </c>
      <c r="E32" s="142" t="s">
        <v>569</v>
      </c>
      <c r="F32" s="142" t="s">
        <v>75</v>
      </c>
      <c r="G32" s="44" t="s">
        <v>106</v>
      </c>
      <c r="H32" s="45" t="s">
        <v>56</v>
      </c>
      <c r="I32" s="44" t="s">
        <v>57</v>
      </c>
      <c r="J32" s="46">
        <v>1315</v>
      </c>
      <c r="K32" s="46">
        <v>1510</v>
      </c>
      <c r="L32" s="46"/>
      <c r="M32" s="40">
        <f t="shared" si="0"/>
        <v>2825</v>
      </c>
      <c r="N32" s="41">
        <f t="shared" si="1"/>
        <v>2826</v>
      </c>
      <c r="O32" s="46">
        <v>1710</v>
      </c>
      <c r="P32" s="46">
        <v>1330</v>
      </c>
      <c r="Q32" s="46"/>
      <c r="R32" s="40">
        <f t="shared" si="2"/>
        <v>3040</v>
      </c>
      <c r="S32" s="41">
        <f t="shared" si="3"/>
        <v>3041</v>
      </c>
      <c r="T32" s="46">
        <v>1400</v>
      </c>
      <c r="U32" s="46">
        <v>1240</v>
      </c>
      <c r="V32" s="46"/>
      <c r="W32" s="40">
        <f t="shared" si="4"/>
        <v>2640</v>
      </c>
      <c r="X32" s="42">
        <f t="shared" si="5"/>
        <v>2641</v>
      </c>
    </row>
    <row r="33" spans="1:24" s="43" customFormat="1" ht="19.5" customHeight="1">
      <c r="A33" s="36" t="s">
        <v>208</v>
      </c>
      <c r="B33" s="140" t="s">
        <v>604</v>
      </c>
      <c r="C33" s="149" t="s">
        <v>652</v>
      </c>
      <c r="D33" s="142" t="s">
        <v>95</v>
      </c>
      <c r="E33" s="142" t="s">
        <v>60</v>
      </c>
      <c r="F33" s="142" t="s">
        <v>61</v>
      </c>
      <c r="G33" s="44" t="s">
        <v>996</v>
      </c>
      <c r="H33" s="45" t="s">
        <v>56</v>
      </c>
      <c r="I33" s="44" t="s">
        <v>57</v>
      </c>
      <c r="J33" s="46">
        <v>1040</v>
      </c>
      <c r="K33" s="46">
        <v>1230</v>
      </c>
      <c r="L33" s="46"/>
      <c r="M33" s="40">
        <f t="shared" si="0"/>
        <v>2270</v>
      </c>
      <c r="N33" s="41">
        <f t="shared" si="1"/>
        <v>2271</v>
      </c>
      <c r="O33" s="46">
        <v>1120</v>
      </c>
      <c r="P33" s="46">
        <v>1740</v>
      </c>
      <c r="Q33" s="46"/>
      <c r="R33" s="40">
        <f t="shared" si="2"/>
        <v>2860</v>
      </c>
      <c r="S33" s="41">
        <f t="shared" si="3"/>
        <v>2861</v>
      </c>
      <c r="T33" s="46">
        <v>960</v>
      </c>
      <c r="U33" s="46">
        <v>760</v>
      </c>
      <c r="V33" s="46"/>
      <c r="W33" s="40">
        <f t="shared" si="4"/>
        <v>1720</v>
      </c>
      <c r="X33" s="42">
        <f t="shared" si="5"/>
        <v>1721</v>
      </c>
    </row>
    <row r="34" spans="1:24" s="43" customFormat="1" ht="19.5" customHeight="1">
      <c r="A34" s="36" t="s">
        <v>209</v>
      </c>
      <c r="B34" s="140" t="s">
        <v>97</v>
      </c>
      <c r="C34" s="149" t="s">
        <v>651</v>
      </c>
      <c r="D34" s="142" t="s">
        <v>64</v>
      </c>
      <c r="E34" s="142" t="s">
        <v>569</v>
      </c>
      <c r="F34" s="142" t="s">
        <v>75</v>
      </c>
      <c r="G34" s="44" t="s">
        <v>83</v>
      </c>
      <c r="H34" s="45" t="s">
        <v>56</v>
      </c>
      <c r="I34" s="44" t="s">
        <v>57</v>
      </c>
      <c r="J34" s="46">
        <v>1400</v>
      </c>
      <c r="K34" s="46">
        <v>780</v>
      </c>
      <c r="L34" s="46"/>
      <c r="M34" s="40">
        <f t="shared" si="0"/>
        <v>2180</v>
      </c>
      <c r="N34" s="41">
        <f t="shared" si="1"/>
        <v>2181</v>
      </c>
      <c r="O34" s="46">
        <v>1960</v>
      </c>
      <c r="P34" s="46">
        <v>2425</v>
      </c>
      <c r="Q34" s="46"/>
      <c r="R34" s="40">
        <f t="shared" si="2"/>
        <v>4385</v>
      </c>
      <c r="S34" s="41">
        <f t="shared" si="3"/>
        <v>4386</v>
      </c>
      <c r="T34" s="46">
        <v>1345</v>
      </c>
      <c r="U34" s="46">
        <v>1470</v>
      </c>
      <c r="V34" s="46"/>
      <c r="W34" s="40">
        <f t="shared" si="4"/>
        <v>2815</v>
      </c>
      <c r="X34" s="42">
        <f t="shared" si="5"/>
        <v>2816</v>
      </c>
    </row>
    <row r="35" spans="1:24" s="43" customFormat="1" ht="19.5" customHeight="1">
      <c r="A35" s="36" t="s">
        <v>210</v>
      </c>
      <c r="B35" s="140" t="s">
        <v>98</v>
      </c>
      <c r="C35" s="149" t="s">
        <v>651</v>
      </c>
      <c r="D35" s="142" t="s">
        <v>95</v>
      </c>
      <c r="E35" s="142" t="s">
        <v>569</v>
      </c>
      <c r="F35" s="142" t="s">
        <v>75</v>
      </c>
      <c r="G35" s="44" t="s">
        <v>659</v>
      </c>
      <c r="H35" s="45" t="s">
        <v>56</v>
      </c>
      <c r="I35" s="44" t="s">
        <v>57</v>
      </c>
      <c r="J35" s="46">
        <v>377</v>
      </c>
      <c r="K35" s="46">
        <v>680</v>
      </c>
      <c r="L35" s="46"/>
      <c r="M35" s="40">
        <f t="shared" si="0"/>
        <v>1057</v>
      </c>
      <c r="N35" s="41">
        <f t="shared" si="1"/>
        <v>1058</v>
      </c>
      <c r="O35" s="46">
        <v>533</v>
      </c>
      <c r="P35" s="46">
        <v>910</v>
      </c>
      <c r="Q35" s="46"/>
      <c r="R35" s="40">
        <f t="shared" si="2"/>
        <v>1443</v>
      </c>
      <c r="S35" s="41">
        <f t="shared" si="3"/>
        <v>1444</v>
      </c>
      <c r="T35" s="46">
        <v>510</v>
      </c>
      <c r="U35" s="46">
        <v>590</v>
      </c>
      <c r="V35" s="46"/>
      <c r="W35" s="40">
        <f t="shared" si="4"/>
        <v>1100</v>
      </c>
      <c r="X35" s="42">
        <f t="shared" si="5"/>
        <v>1101</v>
      </c>
    </row>
    <row r="36" spans="1:24" s="43" customFormat="1" ht="19.5" customHeight="1">
      <c r="A36" s="36" t="s">
        <v>211</v>
      </c>
      <c r="B36" s="140" t="s">
        <v>624</v>
      </c>
      <c r="C36" s="149" t="s">
        <v>654</v>
      </c>
      <c r="D36" s="142" t="s">
        <v>95</v>
      </c>
      <c r="E36" s="142" t="s">
        <v>569</v>
      </c>
      <c r="F36" s="142" t="s">
        <v>75</v>
      </c>
      <c r="G36" s="44" t="s">
        <v>660</v>
      </c>
      <c r="H36" s="45" t="s">
        <v>56</v>
      </c>
      <c r="I36" s="44" t="s">
        <v>57</v>
      </c>
      <c r="J36" s="46">
        <v>592</v>
      </c>
      <c r="K36" s="46"/>
      <c r="L36" s="46"/>
      <c r="M36" s="40">
        <f t="shared" si="0"/>
        <v>592</v>
      </c>
      <c r="N36" s="41">
        <f t="shared" si="1"/>
        <v>593</v>
      </c>
      <c r="O36" s="46">
        <v>592</v>
      </c>
      <c r="P36" s="46"/>
      <c r="Q36" s="46"/>
      <c r="R36" s="40">
        <f t="shared" si="2"/>
        <v>592</v>
      </c>
      <c r="S36" s="41">
        <f t="shared" si="3"/>
        <v>593</v>
      </c>
      <c r="T36" s="46">
        <v>504</v>
      </c>
      <c r="U36" s="46"/>
      <c r="V36" s="46"/>
      <c r="W36" s="40">
        <f t="shared" si="4"/>
        <v>504</v>
      </c>
      <c r="X36" s="42">
        <f t="shared" si="5"/>
        <v>505</v>
      </c>
    </row>
    <row r="37" spans="1:24" s="43" customFormat="1" ht="19.5" customHeight="1">
      <c r="A37" s="36" t="s">
        <v>212</v>
      </c>
      <c r="B37" s="140" t="s">
        <v>100</v>
      </c>
      <c r="C37" s="149" t="s">
        <v>651</v>
      </c>
      <c r="D37" s="142" t="s">
        <v>95</v>
      </c>
      <c r="E37" s="142" t="s">
        <v>99</v>
      </c>
      <c r="F37" s="142" t="s">
        <v>78</v>
      </c>
      <c r="G37" s="152" t="s">
        <v>1011</v>
      </c>
      <c r="H37" s="45" t="s">
        <v>56</v>
      </c>
      <c r="I37" s="44" t="s">
        <v>57</v>
      </c>
      <c r="J37" s="46">
        <v>520</v>
      </c>
      <c r="K37" s="46">
        <v>650</v>
      </c>
      <c r="L37" s="46"/>
      <c r="M37" s="40">
        <f t="shared" si="0"/>
        <v>1170</v>
      </c>
      <c r="N37" s="41">
        <f t="shared" si="1"/>
        <v>1171</v>
      </c>
      <c r="O37" s="46">
        <v>481</v>
      </c>
      <c r="P37" s="46">
        <v>950</v>
      </c>
      <c r="Q37" s="46"/>
      <c r="R37" s="40">
        <f t="shared" si="2"/>
        <v>1431</v>
      </c>
      <c r="S37" s="41">
        <f t="shared" si="3"/>
        <v>1432</v>
      </c>
      <c r="T37" s="46">
        <v>182</v>
      </c>
      <c r="U37" s="46">
        <v>690</v>
      </c>
      <c r="V37" s="46"/>
      <c r="W37" s="40">
        <f t="shared" si="4"/>
        <v>872</v>
      </c>
      <c r="X37" s="42">
        <f t="shared" si="5"/>
        <v>873</v>
      </c>
    </row>
    <row r="38" spans="1:24" s="43" customFormat="1" ht="19.5" customHeight="1">
      <c r="A38" s="36" t="s">
        <v>213</v>
      </c>
      <c r="B38" s="140" t="s">
        <v>635</v>
      </c>
      <c r="C38" s="149" t="s">
        <v>652</v>
      </c>
      <c r="D38" s="142" t="s">
        <v>95</v>
      </c>
      <c r="E38" s="142" t="s">
        <v>68</v>
      </c>
      <c r="F38" s="142" t="s">
        <v>69</v>
      </c>
      <c r="G38" s="44" t="s">
        <v>1008</v>
      </c>
      <c r="H38" s="45" t="s">
        <v>56</v>
      </c>
      <c r="I38" s="44" t="s">
        <v>57</v>
      </c>
      <c r="J38" s="46">
        <v>1073</v>
      </c>
      <c r="K38" s="46"/>
      <c r="L38" s="46"/>
      <c r="M38" s="40">
        <f t="shared" si="0"/>
        <v>1073</v>
      </c>
      <c r="N38" s="41">
        <f t="shared" si="1"/>
        <v>1074</v>
      </c>
      <c r="O38" s="46">
        <v>1076</v>
      </c>
      <c r="P38" s="46"/>
      <c r="Q38" s="46"/>
      <c r="R38" s="40">
        <f t="shared" si="2"/>
        <v>1076</v>
      </c>
      <c r="S38" s="41">
        <f t="shared" si="3"/>
        <v>1077</v>
      </c>
      <c r="T38" s="46">
        <v>900</v>
      </c>
      <c r="U38" s="46"/>
      <c r="V38" s="46"/>
      <c r="W38" s="40">
        <f t="shared" si="4"/>
        <v>900</v>
      </c>
      <c r="X38" s="42">
        <f t="shared" si="5"/>
        <v>901</v>
      </c>
    </row>
    <row r="39" spans="1:24" s="43" customFormat="1" ht="19.5" customHeight="1">
      <c r="A39" s="36" t="s">
        <v>214</v>
      </c>
      <c r="B39" s="140" t="s">
        <v>101</v>
      </c>
      <c r="C39" s="149" t="s">
        <v>653</v>
      </c>
      <c r="D39" s="142" t="s">
        <v>95</v>
      </c>
      <c r="E39" s="142" t="s">
        <v>68</v>
      </c>
      <c r="F39" s="142" t="s">
        <v>69</v>
      </c>
      <c r="G39" s="44" t="s">
        <v>1008</v>
      </c>
      <c r="H39" s="45" t="s">
        <v>56</v>
      </c>
      <c r="I39" s="44" t="s">
        <v>57</v>
      </c>
      <c r="J39" s="46">
        <v>891</v>
      </c>
      <c r="K39" s="46">
        <v>830</v>
      </c>
      <c r="L39" s="46"/>
      <c r="M39" s="40">
        <f t="shared" si="0"/>
        <v>1721</v>
      </c>
      <c r="N39" s="41">
        <f t="shared" si="1"/>
        <v>1722</v>
      </c>
      <c r="O39" s="46">
        <v>891</v>
      </c>
      <c r="P39" s="46">
        <v>1620</v>
      </c>
      <c r="Q39" s="46"/>
      <c r="R39" s="40">
        <f t="shared" si="2"/>
        <v>2511</v>
      </c>
      <c r="S39" s="41">
        <f t="shared" si="3"/>
        <v>2512</v>
      </c>
      <c r="T39" s="46">
        <v>728</v>
      </c>
      <c r="U39" s="46">
        <v>590</v>
      </c>
      <c r="V39" s="46"/>
      <c r="W39" s="40">
        <f t="shared" si="4"/>
        <v>1318</v>
      </c>
      <c r="X39" s="42">
        <f t="shared" si="5"/>
        <v>1319</v>
      </c>
    </row>
    <row r="40" spans="1:24" s="43" customFormat="1" ht="19.5" customHeight="1">
      <c r="A40" s="36" t="s">
        <v>215</v>
      </c>
      <c r="B40" s="140" t="s">
        <v>645</v>
      </c>
      <c r="C40" s="149" t="s">
        <v>652</v>
      </c>
      <c r="D40" s="142" t="s">
        <v>95</v>
      </c>
      <c r="E40" s="142" t="s">
        <v>99</v>
      </c>
      <c r="F40" s="142" t="s">
        <v>78</v>
      </c>
      <c r="G40" s="152" t="s">
        <v>1011</v>
      </c>
      <c r="H40" s="45" t="s">
        <v>56</v>
      </c>
      <c r="I40" s="44" t="s">
        <v>57</v>
      </c>
      <c r="J40" s="46">
        <v>1705</v>
      </c>
      <c r="K40" s="46">
        <v>4050</v>
      </c>
      <c r="L40" s="46">
        <v>760</v>
      </c>
      <c r="M40" s="40">
        <f t="shared" si="0"/>
        <v>6515</v>
      </c>
      <c r="N40" s="41">
        <f t="shared" si="1"/>
        <v>6516</v>
      </c>
      <c r="O40" s="46">
        <v>1790</v>
      </c>
      <c r="P40" s="46">
        <v>5110</v>
      </c>
      <c r="Q40" s="46">
        <v>2200</v>
      </c>
      <c r="R40" s="40">
        <f t="shared" si="2"/>
        <v>9100</v>
      </c>
      <c r="S40" s="41">
        <f t="shared" si="3"/>
        <v>9101</v>
      </c>
      <c r="T40" s="46">
        <v>1120</v>
      </c>
      <c r="U40" s="46">
        <v>5320</v>
      </c>
      <c r="V40" s="46">
        <v>1400</v>
      </c>
      <c r="W40" s="40">
        <f t="shared" si="4"/>
        <v>7840</v>
      </c>
      <c r="X40" s="42">
        <f t="shared" si="5"/>
        <v>7841</v>
      </c>
    </row>
    <row r="41" spans="1:24" s="43" customFormat="1" ht="19.5" customHeight="1">
      <c r="A41" s="36" t="s">
        <v>216</v>
      </c>
      <c r="B41" s="140" t="s">
        <v>625</v>
      </c>
      <c r="C41" s="149" t="s">
        <v>651</v>
      </c>
      <c r="D41" s="142" t="s">
        <v>108</v>
      </c>
      <c r="E41" s="142" t="s">
        <v>569</v>
      </c>
      <c r="F41" s="142" t="s">
        <v>75</v>
      </c>
      <c r="G41" s="44" t="s">
        <v>106</v>
      </c>
      <c r="H41" s="45" t="s">
        <v>56</v>
      </c>
      <c r="I41" s="44" t="s">
        <v>57</v>
      </c>
      <c r="J41" s="46">
        <v>1350</v>
      </c>
      <c r="K41" s="46">
        <v>470</v>
      </c>
      <c r="L41" s="46"/>
      <c r="M41" s="40">
        <f t="shared" si="0"/>
        <v>1820</v>
      </c>
      <c r="N41" s="41">
        <f t="shared" si="1"/>
        <v>1821</v>
      </c>
      <c r="O41" s="46">
        <v>1710</v>
      </c>
      <c r="P41" s="46">
        <v>470</v>
      </c>
      <c r="Q41" s="46"/>
      <c r="R41" s="40">
        <f t="shared" si="2"/>
        <v>2180</v>
      </c>
      <c r="S41" s="41">
        <f t="shared" si="3"/>
        <v>2181</v>
      </c>
      <c r="T41" s="46">
        <v>920</v>
      </c>
      <c r="U41" s="46">
        <v>220</v>
      </c>
      <c r="V41" s="46"/>
      <c r="W41" s="40">
        <f t="shared" si="4"/>
        <v>1140</v>
      </c>
      <c r="X41" s="42">
        <f t="shared" si="5"/>
        <v>1141</v>
      </c>
    </row>
    <row r="42" spans="1:24" s="43" customFormat="1" ht="19.5" customHeight="1">
      <c r="A42" s="36" t="s">
        <v>217</v>
      </c>
      <c r="B42" s="140" t="s">
        <v>638</v>
      </c>
      <c r="C42" s="149" t="s">
        <v>652</v>
      </c>
      <c r="D42" s="142" t="s">
        <v>95</v>
      </c>
      <c r="E42" s="142" t="s">
        <v>588</v>
      </c>
      <c r="F42" s="142" t="s">
        <v>589</v>
      </c>
      <c r="G42" s="44" t="s">
        <v>1000</v>
      </c>
      <c r="H42" s="45" t="s">
        <v>56</v>
      </c>
      <c r="I42" s="44" t="s">
        <v>57</v>
      </c>
      <c r="J42" s="46">
        <v>880</v>
      </c>
      <c r="K42" s="46"/>
      <c r="L42" s="46"/>
      <c r="M42" s="40">
        <f t="shared" si="0"/>
        <v>880</v>
      </c>
      <c r="N42" s="41">
        <f t="shared" si="1"/>
        <v>881</v>
      </c>
      <c r="O42" s="46">
        <v>1285</v>
      </c>
      <c r="P42" s="46"/>
      <c r="Q42" s="46"/>
      <c r="R42" s="40">
        <f t="shared" si="2"/>
        <v>1285</v>
      </c>
      <c r="S42" s="41">
        <f t="shared" si="3"/>
        <v>1286</v>
      </c>
      <c r="T42" s="46">
        <v>890</v>
      </c>
      <c r="U42" s="46"/>
      <c r="V42" s="46"/>
      <c r="W42" s="40">
        <f t="shared" si="4"/>
        <v>890</v>
      </c>
      <c r="X42" s="42">
        <f t="shared" si="5"/>
        <v>891</v>
      </c>
    </row>
    <row r="43" spans="1:24" s="43" customFormat="1" ht="19.5" customHeight="1">
      <c r="A43" s="36" t="s">
        <v>218</v>
      </c>
      <c r="B43" s="140" t="s">
        <v>626</v>
      </c>
      <c r="C43" s="149" t="s">
        <v>651</v>
      </c>
      <c r="D43" s="142" t="s">
        <v>108</v>
      </c>
      <c r="E43" s="142" t="s">
        <v>569</v>
      </c>
      <c r="F43" s="142" t="s">
        <v>75</v>
      </c>
      <c r="G43" s="44" t="s">
        <v>106</v>
      </c>
      <c r="H43" s="45" t="s">
        <v>56</v>
      </c>
      <c r="I43" s="44" t="s">
        <v>57</v>
      </c>
      <c r="J43" s="46">
        <v>922</v>
      </c>
      <c r="K43" s="46"/>
      <c r="L43" s="46"/>
      <c r="M43" s="40">
        <f t="shared" si="0"/>
        <v>922</v>
      </c>
      <c r="N43" s="41">
        <f t="shared" si="1"/>
        <v>923</v>
      </c>
      <c r="O43" s="46">
        <v>1162</v>
      </c>
      <c r="P43" s="46"/>
      <c r="Q43" s="46"/>
      <c r="R43" s="40">
        <f t="shared" si="2"/>
        <v>1162</v>
      </c>
      <c r="S43" s="41">
        <f t="shared" si="3"/>
        <v>1163</v>
      </c>
      <c r="T43" s="46">
        <v>819</v>
      </c>
      <c r="U43" s="46"/>
      <c r="V43" s="46"/>
      <c r="W43" s="40">
        <f t="shared" si="4"/>
        <v>819</v>
      </c>
      <c r="X43" s="42">
        <f t="shared" si="5"/>
        <v>820</v>
      </c>
    </row>
    <row r="44" spans="1:24" s="43" customFormat="1" ht="19.5" customHeight="1">
      <c r="A44" s="36" t="s">
        <v>219</v>
      </c>
      <c r="B44" s="140" t="s">
        <v>627</v>
      </c>
      <c r="C44" s="149" t="s">
        <v>652</v>
      </c>
      <c r="D44" s="142" t="s">
        <v>108</v>
      </c>
      <c r="E44" s="142" t="s">
        <v>569</v>
      </c>
      <c r="F44" s="142" t="s">
        <v>75</v>
      </c>
      <c r="G44" s="44" t="s">
        <v>106</v>
      </c>
      <c r="H44" s="45" t="s">
        <v>56</v>
      </c>
      <c r="I44" s="44" t="s">
        <v>57</v>
      </c>
      <c r="J44" s="46">
        <v>234</v>
      </c>
      <c r="K44" s="46"/>
      <c r="L44" s="46"/>
      <c r="M44" s="40">
        <f t="shared" si="0"/>
        <v>234</v>
      </c>
      <c r="N44" s="41">
        <f t="shared" si="1"/>
        <v>235</v>
      </c>
      <c r="O44" s="46">
        <v>286</v>
      </c>
      <c r="P44" s="46"/>
      <c r="Q44" s="46"/>
      <c r="R44" s="40">
        <f t="shared" si="2"/>
        <v>286</v>
      </c>
      <c r="S44" s="41">
        <f t="shared" si="3"/>
        <v>287</v>
      </c>
      <c r="T44" s="46">
        <v>127</v>
      </c>
      <c r="U44" s="46"/>
      <c r="V44" s="46"/>
      <c r="W44" s="40">
        <f t="shared" si="4"/>
        <v>127</v>
      </c>
      <c r="X44" s="42">
        <f t="shared" si="5"/>
        <v>128</v>
      </c>
    </row>
    <row r="45" spans="1:24" s="43" customFormat="1" ht="19.5" customHeight="1">
      <c r="A45" s="36" t="s">
        <v>220</v>
      </c>
      <c r="B45" s="140" t="s">
        <v>102</v>
      </c>
      <c r="C45" s="149" t="s">
        <v>655</v>
      </c>
      <c r="D45" s="142" t="s">
        <v>108</v>
      </c>
      <c r="E45" s="142" t="s">
        <v>525</v>
      </c>
      <c r="F45" s="142" t="s">
        <v>73</v>
      </c>
      <c r="G45" s="152" t="s">
        <v>993</v>
      </c>
      <c r="H45" s="45" t="s">
        <v>56</v>
      </c>
      <c r="I45" s="44" t="s">
        <v>57</v>
      </c>
      <c r="J45" s="46">
        <v>335</v>
      </c>
      <c r="K45" s="46">
        <v>870</v>
      </c>
      <c r="L45" s="46"/>
      <c r="M45" s="40">
        <f t="shared" si="0"/>
        <v>1205</v>
      </c>
      <c r="N45" s="41">
        <f t="shared" si="1"/>
        <v>1206</v>
      </c>
      <c r="O45" s="46">
        <v>740</v>
      </c>
      <c r="P45" s="46">
        <v>950</v>
      </c>
      <c r="Q45" s="46"/>
      <c r="R45" s="40">
        <f t="shared" si="2"/>
        <v>1690</v>
      </c>
      <c r="S45" s="41">
        <f t="shared" si="3"/>
        <v>1691</v>
      </c>
      <c r="T45" s="46">
        <v>580</v>
      </c>
      <c r="U45" s="46">
        <v>590</v>
      </c>
      <c r="V45" s="46"/>
      <c r="W45" s="40">
        <f t="shared" si="4"/>
        <v>1170</v>
      </c>
      <c r="X45" s="42">
        <f t="shared" si="5"/>
        <v>1171</v>
      </c>
    </row>
    <row r="46" spans="1:24" s="43" customFormat="1" ht="19.5" customHeight="1">
      <c r="A46" s="36" t="s">
        <v>221</v>
      </c>
      <c r="B46" s="140" t="s">
        <v>103</v>
      </c>
      <c r="C46" s="149" t="s">
        <v>651</v>
      </c>
      <c r="D46" s="142" t="s">
        <v>64</v>
      </c>
      <c r="E46" s="142" t="s">
        <v>569</v>
      </c>
      <c r="F46" s="142" t="s">
        <v>75</v>
      </c>
      <c r="G46" s="44" t="s">
        <v>83</v>
      </c>
      <c r="H46" s="45" t="s">
        <v>56</v>
      </c>
      <c r="I46" s="44" t="s">
        <v>57</v>
      </c>
      <c r="J46" s="46">
        <v>1370</v>
      </c>
      <c r="K46" s="46">
        <v>2915</v>
      </c>
      <c r="L46" s="46"/>
      <c r="M46" s="40">
        <f t="shared" si="0"/>
        <v>4285</v>
      </c>
      <c r="N46" s="41">
        <f t="shared" si="1"/>
        <v>4286</v>
      </c>
      <c r="O46" s="46">
        <v>2040</v>
      </c>
      <c r="P46" s="46">
        <v>4678</v>
      </c>
      <c r="Q46" s="46"/>
      <c r="R46" s="40">
        <f t="shared" si="2"/>
        <v>6718</v>
      </c>
      <c r="S46" s="41">
        <f t="shared" si="3"/>
        <v>6719</v>
      </c>
      <c r="T46" s="46">
        <v>1205</v>
      </c>
      <c r="U46" s="46">
        <v>2062</v>
      </c>
      <c r="V46" s="46">
        <v>460</v>
      </c>
      <c r="W46" s="40">
        <f t="shared" si="4"/>
        <v>3727</v>
      </c>
      <c r="X46" s="42">
        <f t="shared" si="5"/>
        <v>3728</v>
      </c>
    </row>
    <row r="47" spans="1:24" s="43" customFormat="1" ht="19.5" customHeight="1">
      <c r="A47" s="36" t="s">
        <v>222</v>
      </c>
      <c r="B47" s="140" t="s">
        <v>104</v>
      </c>
      <c r="C47" s="149" t="s">
        <v>655</v>
      </c>
      <c r="D47" s="142" t="s">
        <v>64</v>
      </c>
      <c r="E47" s="142" t="s">
        <v>68</v>
      </c>
      <c r="F47" s="142" t="s">
        <v>69</v>
      </c>
      <c r="G47" s="44" t="s">
        <v>1008</v>
      </c>
      <c r="H47" s="45" t="s">
        <v>56</v>
      </c>
      <c r="I47" s="44" t="s">
        <v>57</v>
      </c>
      <c r="J47" s="46">
        <v>680</v>
      </c>
      <c r="K47" s="46">
        <v>260</v>
      </c>
      <c r="L47" s="46"/>
      <c r="M47" s="40">
        <f t="shared" si="0"/>
        <v>940</v>
      </c>
      <c r="N47" s="41">
        <f t="shared" si="1"/>
        <v>941</v>
      </c>
      <c r="O47" s="46">
        <v>1040</v>
      </c>
      <c r="P47" s="46"/>
      <c r="Q47" s="46"/>
      <c r="R47" s="40">
        <f t="shared" si="2"/>
        <v>1040</v>
      </c>
      <c r="S47" s="41">
        <f t="shared" si="3"/>
        <v>1041</v>
      </c>
      <c r="T47" s="46">
        <v>840</v>
      </c>
      <c r="U47" s="46">
        <v>260</v>
      </c>
      <c r="V47" s="46"/>
      <c r="W47" s="40">
        <f t="shared" si="4"/>
        <v>1100</v>
      </c>
      <c r="X47" s="42">
        <f t="shared" si="5"/>
        <v>1101</v>
      </c>
    </row>
    <row r="48" spans="1:24" s="43" customFormat="1" ht="19.5" customHeight="1">
      <c r="A48" s="36" t="s">
        <v>223</v>
      </c>
      <c r="B48" s="140" t="s">
        <v>612</v>
      </c>
      <c r="C48" s="149" t="s">
        <v>652</v>
      </c>
      <c r="D48" s="142" t="s">
        <v>557</v>
      </c>
      <c r="E48" s="142" t="s">
        <v>89</v>
      </c>
      <c r="F48" s="142" t="s">
        <v>90</v>
      </c>
      <c r="G48" s="44" t="s">
        <v>1003</v>
      </c>
      <c r="H48" s="45" t="s">
        <v>56</v>
      </c>
      <c r="I48" s="44" t="s">
        <v>57</v>
      </c>
      <c r="J48" s="46">
        <v>1125</v>
      </c>
      <c r="K48" s="46">
        <v>1570</v>
      </c>
      <c r="L48" s="46"/>
      <c r="M48" s="40">
        <f t="shared" si="0"/>
        <v>2695</v>
      </c>
      <c r="N48" s="41">
        <f t="shared" si="1"/>
        <v>2696</v>
      </c>
      <c r="O48" s="46">
        <v>1370</v>
      </c>
      <c r="P48" s="46">
        <v>2760</v>
      </c>
      <c r="Q48" s="46"/>
      <c r="R48" s="40">
        <f t="shared" si="2"/>
        <v>4130</v>
      </c>
      <c r="S48" s="41">
        <f t="shared" si="3"/>
        <v>4131</v>
      </c>
      <c r="T48" s="46">
        <v>1290</v>
      </c>
      <c r="U48" s="46">
        <v>1770</v>
      </c>
      <c r="V48" s="46"/>
      <c r="W48" s="40">
        <f t="shared" si="4"/>
        <v>3060</v>
      </c>
      <c r="X48" s="42">
        <f t="shared" si="5"/>
        <v>3061</v>
      </c>
    </row>
    <row r="49" spans="1:24" s="43" customFormat="1" ht="19.5" customHeight="1">
      <c r="A49" s="36" t="s">
        <v>224</v>
      </c>
      <c r="B49" s="140" t="s">
        <v>634</v>
      </c>
      <c r="C49" s="149" t="s">
        <v>655</v>
      </c>
      <c r="D49" s="142" t="s">
        <v>64</v>
      </c>
      <c r="E49" s="142" t="s">
        <v>580</v>
      </c>
      <c r="F49" s="142" t="s">
        <v>581</v>
      </c>
      <c r="G49" s="152" t="s">
        <v>1022</v>
      </c>
      <c r="H49" s="45" t="s">
        <v>56</v>
      </c>
      <c r="I49" s="44" t="s">
        <v>57</v>
      </c>
      <c r="J49" s="46">
        <v>1430</v>
      </c>
      <c r="K49" s="46">
        <v>3900</v>
      </c>
      <c r="L49" s="46">
        <v>1290</v>
      </c>
      <c r="M49" s="40">
        <f t="shared" si="0"/>
        <v>6620</v>
      </c>
      <c r="N49" s="41">
        <f t="shared" si="1"/>
        <v>6621</v>
      </c>
      <c r="O49" s="46">
        <v>1430</v>
      </c>
      <c r="P49" s="46">
        <v>5650</v>
      </c>
      <c r="Q49" s="46">
        <v>3030</v>
      </c>
      <c r="R49" s="40">
        <f t="shared" si="2"/>
        <v>10110</v>
      </c>
      <c r="S49" s="41">
        <f t="shared" si="3"/>
        <v>10111</v>
      </c>
      <c r="T49" s="46">
        <v>1183</v>
      </c>
      <c r="U49" s="46">
        <v>2940</v>
      </c>
      <c r="V49" s="46">
        <v>1290</v>
      </c>
      <c r="W49" s="40">
        <f t="shared" si="4"/>
        <v>5413</v>
      </c>
      <c r="X49" s="42">
        <f t="shared" si="5"/>
        <v>5414</v>
      </c>
    </row>
    <row r="50" spans="1:24" s="43" customFormat="1" ht="19.5" customHeight="1">
      <c r="A50" s="36" t="s">
        <v>225</v>
      </c>
      <c r="B50" s="140" t="s">
        <v>105</v>
      </c>
      <c r="C50" s="149" t="s">
        <v>651</v>
      </c>
      <c r="D50" s="142" t="s">
        <v>64</v>
      </c>
      <c r="E50" s="142" t="s">
        <v>569</v>
      </c>
      <c r="F50" s="142" t="s">
        <v>75</v>
      </c>
      <c r="G50" s="44" t="s">
        <v>106</v>
      </c>
      <c r="H50" s="45" t="s">
        <v>56</v>
      </c>
      <c r="I50" s="44" t="s">
        <v>57</v>
      </c>
      <c r="J50" s="46">
        <v>731</v>
      </c>
      <c r="K50" s="46"/>
      <c r="L50" s="46"/>
      <c r="M50" s="40">
        <f t="shared" si="0"/>
        <v>731</v>
      </c>
      <c r="N50" s="41">
        <f t="shared" si="1"/>
        <v>732</v>
      </c>
      <c r="O50" s="46">
        <v>780</v>
      </c>
      <c r="P50" s="46"/>
      <c r="Q50" s="46"/>
      <c r="R50" s="40">
        <f t="shared" si="2"/>
        <v>780</v>
      </c>
      <c r="S50" s="41">
        <f t="shared" si="3"/>
        <v>781</v>
      </c>
      <c r="T50" s="46">
        <v>735</v>
      </c>
      <c r="U50" s="46"/>
      <c r="V50" s="46"/>
      <c r="W50" s="40">
        <f t="shared" si="4"/>
        <v>735</v>
      </c>
      <c r="X50" s="42">
        <f t="shared" si="5"/>
        <v>736</v>
      </c>
    </row>
    <row r="51" spans="1:24" s="43" customFormat="1" ht="19.5" customHeight="1">
      <c r="A51" s="36" t="s">
        <v>226</v>
      </c>
      <c r="B51" s="140" t="s">
        <v>613</v>
      </c>
      <c r="C51" s="149" t="s">
        <v>652</v>
      </c>
      <c r="D51" s="142" t="s">
        <v>95</v>
      </c>
      <c r="E51" s="142" t="s">
        <v>89</v>
      </c>
      <c r="F51" s="142" t="s">
        <v>90</v>
      </c>
      <c r="G51" s="44" t="s">
        <v>96</v>
      </c>
      <c r="H51" s="45" t="s">
        <v>56</v>
      </c>
      <c r="I51" s="44" t="s">
        <v>57</v>
      </c>
      <c r="J51" s="46">
        <v>830</v>
      </c>
      <c r="K51" s="46">
        <v>1385</v>
      </c>
      <c r="L51" s="46"/>
      <c r="M51" s="40">
        <f t="shared" si="0"/>
        <v>2215</v>
      </c>
      <c r="N51" s="41">
        <f t="shared" si="1"/>
        <v>2216</v>
      </c>
      <c r="O51" s="46">
        <v>825</v>
      </c>
      <c r="P51" s="46">
        <v>1185</v>
      </c>
      <c r="Q51" s="46"/>
      <c r="R51" s="40">
        <f t="shared" si="2"/>
        <v>2010</v>
      </c>
      <c r="S51" s="41">
        <f t="shared" si="3"/>
        <v>2011</v>
      </c>
      <c r="T51" s="46">
        <v>910</v>
      </c>
      <c r="U51" s="46">
        <v>1350</v>
      </c>
      <c r="V51" s="46"/>
      <c r="W51" s="40">
        <f t="shared" si="4"/>
        <v>2260</v>
      </c>
      <c r="X51" s="42">
        <f t="shared" si="5"/>
        <v>2261</v>
      </c>
    </row>
    <row r="52" spans="1:24" s="43" customFormat="1" ht="19.5" customHeight="1">
      <c r="A52" s="36" t="s">
        <v>227</v>
      </c>
      <c r="B52" s="140" t="s">
        <v>640</v>
      </c>
      <c r="C52" s="149" t="s">
        <v>652</v>
      </c>
      <c r="D52" s="142" t="s">
        <v>64</v>
      </c>
      <c r="E52" s="142" t="s">
        <v>525</v>
      </c>
      <c r="F52" s="142" t="s">
        <v>73</v>
      </c>
      <c r="G52" s="44" t="s">
        <v>995</v>
      </c>
      <c r="H52" s="45" t="s">
        <v>56</v>
      </c>
      <c r="I52" s="44" t="s">
        <v>57</v>
      </c>
      <c r="J52" s="46">
        <v>660</v>
      </c>
      <c r="K52" s="46">
        <v>920</v>
      </c>
      <c r="L52" s="46"/>
      <c r="M52" s="40">
        <f t="shared" si="0"/>
        <v>1580</v>
      </c>
      <c r="N52" s="41">
        <f t="shared" si="1"/>
        <v>1581</v>
      </c>
      <c r="O52" s="46">
        <v>1540</v>
      </c>
      <c r="P52" s="46">
        <v>3230</v>
      </c>
      <c r="Q52" s="46"/>
      <c r="R52" s="40">
        <f t="shared" si="2"/>
        <v>4770</v>
      </c>
      <c r="S52" s="41">
        <f t="shared" si="3"/>
        <v>4771</v>
      </c>
      <c r="T52" s="46">
        <v>1240</v>
      </c>
      <c r="U52" s="46">
        <v>5260</v>
      </c>
      <c r="V52" s="46"/>
      <c r="W52" s="40">
        <f t="shared" si="4"/>
        <v>6500</v>
      </c>
      <c r="X52" s="42">
        <f t="shared" si="5"/>
        <v>6501</v>
      </c>
    </row>
    <row r="53" spans="1:24" s="43" customFormat="1" ht="19.5" customHeight="1">
      <c r="A53" s="36" t="s">
        <v>228</v>
      </c>
      <c r="B53" s="140" t="s">
        <v>628</v>
      </c>
      <c r="C53" s="149" t="s">
        <v>652</v>
      </c>
      <c r="D53" s="142" t="s">
        <v>95</v>
      </c>
      <c r="E53" s="142" t="s">
        <v>569</v>
      </c>
      <c r="F53" s="142" t="s">
        <v>75</v>
      </c>
      <c r="G53" s="44" t="s">
        <v>661</v>
      </c>
      <c r="H53" s="45" t="s">
        <v>56</v>
      </c>
      <c r="I53" s="44" t="s">
        <v>57</v>
      </c>
      <c r="J53" s="46">
        <v>630</v>
      </c>
      <c r="K53" s="46"/>
      <c r="L53" s="46"/>
      <c r="M53" s="40">
        <f t="shared" si="0"/>
        <v>630</v>
      </c>
      <c r="N53" s="41">
        <f t="shared" si="1"/>
        <v>631</v>
      </c>
      <c r="O53" s="46">
        <v>700</v>
      </c>
      <c r="P53" s="46"/>
      <c r="Q53" s="46"/>
      <c r="R53" s="40">
        <f t="shared" si="2"/>
        <v>700</v>
      </c>
      <c r="S53" s="41">
        <f t="shared" si="3"/>
        <v>701</v>
      </c>
      <c r="T53" s="46">
        <v>600</v>
      </c>
      <c r="U53" s="46"/>
      <c r="V53" s="46"/>
      <c r="W53" s="40">
        <f t="shared" si="4"/>
        <v>600</v>
      </c>
      <c r="X53" s="42">
        <f t="shared" si="5"/>
        <v>601</v>
      </c>
    </row>
    <row r="54" spans="1:24" s="43" customFormat="1" ht="19.5" customHeight="1">
      <c r="A54" s="36" t="s">
        <v>229</v>
      </c>
      <c r="B54" s="140" t="s">
        <v>636</v>
      </c>
      <c r="C54" s="149" t="s">
        <v>652</v>
      </c>
      <c r="D54" s="142" t="s">
        <v>95</v>
      </c>
      <c r="E54" s="142" t="s">
        <v>68</v>
      </c>
      <c r="F54" s="142" t="s">
        <v>69</v>
      </c>
      <c r="G54" s="44" t="s">
        <v>1008</v>
      </c>
      <c r="H54" s="45" t="s">
        <v>56</v>
      </c>
      <c r="I54" s="44" t="s">
        <v>57</v>
      </c>
      <c r="J54" s="46">
        <v>1200</v>
      </c>
      <c r="K54" s="46">
        <v>2450</v>
      </c>
      <c r="L54" s="46">
        <v>930</v>
      </c>
      <c r="M54" s="40">
        <f t="shared" si="0"/>
        <v>4580</v>
      </c>
      <c r="N54" s="41">
        <f t="shared" si="1"/>
        <v>4581</v>
      </c>
      <c r="O54" s="46">
        <v>1290</v>
      </c>
      <c r="P54" s="46">
        <v>2320</v>
      </c>
      <c r="Q54" s="46"/>
      <c r="R54" s="40">
        <f t="shared" si="2"/>
        <v>3610</v>
      </c>
      <c r="S54" s="41">
        <f t="shared" si="3"/>
        <v>3611</v>
      </c>
      <c r="T54" s="46">
        <v>1205</v>
      </c>
      <c r="U54" s="46">
        <v>2855</v>
      </c>
      <c r="V54" s="46">
        <v>1520</v>
      </c>
      <c r="W54" s="40">
        <f t="shared" si="4"/>
        <v>5580</v>
      </c>
      <c r="X54" s="42">
        <f t="shared" si="5"/>
        <v>5581</v>
      </c>
    </row>
    <row r="55" spans="1:24" s="43" customFormat="1" ht="19.5" customHeight="1">
      <c r="A55" s="36" t="s">
        <v>230</v>
      </c>
      <c r="B55" s="140" t="s">
        <v>614</v>
      </c>
      <c r="C55" s="149" t="s">
        <v>652</v>
      </c>
      <c r="D55" s="142" t="s">
        <v>64</v>
      </c>
      <c r="E55" s="142" t="s">
        <v>89</v>
      </c>
      <c r="F55" s="142" t="s">
        <v>90</v>
      </c>
      <c r="G55" s="44" t="s">
        <v>1006</v>
      </c>
      <c r="H55" s="45" t="s">
        <v>56</v>
      </c>
      <c r="I55" s="44" t="s">
        <v>57</v>
      </c>
      <c r="J55" s="46">
        <v>660</v>
      </c>
      <c r="K55" s="46"/>
      <c r="L55" s="46"/>
      <c r="M55" s="40">
        <f t="shared" si="0"/>
        <v>660</v>
      </c>
      <c r="N55" s="41">
        <f t="shared" si="1"/>
        <v>661</v>
      </c>
      <c r="O55" s="46">
        <v>1125</v>
      </c>
      <c r="P55" s="46"/>
      <c r="Q55" s="46"/>
      <c r="R55" s="40">
        <f t="shared" si="2"/>
        <v>1125</v>
      </c>
      <c r="S55" s="41">
        <f t="shared" si="3"/>
        <v>1126</v>
      </c>
      <c r="T55" s="46">
        <v>740</v>
      </c>
      <c r="U55" s="46">
        <v>1140</v>
      </c>
      <c r="V55" s="46"/>
      <c r="W55" s="40">
        <f t="shared" si="4"/>
        <v>1880</v>
      </c>
      <c r="X55" s="42">
        <f t="shared" si="5"/>
        <v>1881</v>
      </c>
    </row>
    <row r="56" spans="1:24" s="43" customFormat="1" ht="19.5" customHeight="1">
      <c r="A56" s="36" t="s">
        <v>231</v>
      </c>
      <c r="B56" s="140" t="s">
        <v>646</v>
      </c>
      <c r="C56" s="149" t="s">
        <v>654</v>
      </c>
      <c r="D56" s="142" t="s">
        <v>95</v>
      </c>
      <c r="E56" s="142" t="s">
        <v>99</v>
      </c>
      <c r="F56" s="142" t="s">
        <v>78</v>
      </c>
      <c r="G56" s="152" t="s">
        <v>1011</v>
      </c>
      <c r="H56" s="45" t="s">
        <v>56</v>
      </c>
      <c r="I56" s="44" t="s">
        <v>57</v>
      </c>
      <c r="J56" s="46">
        <v>740</v>
      </c>
      <c r="K56" s="46">
        <v>520</v>
      </c>
      <c r="L56" s="46"/>
      <c r="M56" s="40">
        <f t="shared" si="0"/>
        <v>1260</v>
      </c>
      <c r="N56" s="41">
        <f t="shared" si="1"/>
        <v>1261</v>
      </c>
      <c r="O56" s="46">
        <v>905</v>
      </c>
      <c r="P56" s="46">
        <v>790</v>
      </c>
      <c r="Q56" s="46"/>
      <c r="R56" s="40">
        <f t="shared" si="2"/>
        <v>1695</v>
      </c>
      <c r="S56" s="41">
        <f t="shared" si="3"/>
        <v>1696</v>
      </c>
      <c r="T56" s="46">
        <v>580</v>
      </c>
      <c r="U56" s="46">
        <v>950</v>
      </c>
      <c r="V56" s="46"/>
      <c r="W56" s="40">
        <f t="shared" si="4"/>
        <v>1530</v>
      </c>
      <c r="X56" s="42">
        <f t="shared" si="5"/>
        <v>1531</v>
      </c>
    </row>
    <row r="57" spans="1:24" s="43" customFormat="1" ht="19.5" customHeight="1">
      <c r="A57" s="36" t="s">
        <v>232</v>
      </c>
      <c r="B57" s="140" t="s">
        <v>641</v>
      </c>
      <c r="C57" s="149" t="s">
        <v>652</v>
      </c>
      <c r="D57" s="142" t="s">
        <v>108</v>
      </c>
      <c r="E57" s="142" t="s">
        <v>525</v>
      </c>
      <c r="F57" s="142" t="s">
        <v>73</v>
      </c>
      <c r="G57" s="44" t="s">
        <v>995</v>
      </c>
      <c r="H57" s="45" t="s">
        <v>56</v>
      </c>
      <c r="I57" s="44" t="s">
        <v>57</v>
      </c>
      <c r="J57" s="46">
        <v>360</v>
      </c>
      <c r="K57" s="46"/>
      <c r="L57" s="46"/>
      <c r="M57" s="40">
        <f t="shared" si="0"/>
        <v>360</v>
      </c>
      <c r="N57" s="41">
        <f t="shared" si="1"/>
        <v>361</v>
      </c>
      <c r="O57" s="46">
        <v>525</v>
      </c>
      <c r="P57" s="46"/>
      <c r="Q57" s="46"/>
      <c r="R57" s="40">
        <f t="shared" si="2"/>
        <v>525</v>
      </c>
      <c r="S57" s="41">
        <f t="shared" si="3"/>
        <v>526</v>
      </c>
      <c r="T57" s="46">
        <v>280</v>
      </c>
      <c r="U57" s="46"/>
      <c r="V57" s="46"/>
      <c r="W57" s="40">
        <f t="shared" si="4"/>
        <v>280</v>
      </c>
      <c r="X57" s="42">
        <f t="shared" si="5"/>
        <v>281</v>
      </c>
    </row>
    <row r="58" spans="1:24" s="43" customFormat="1" ht="19.5" customHeight="1">
      <c r="A58" s="36" t="s">
        <v>233</v>
      </c>
      <c r="B58" s="140" t="s">
        <v>109</v>
      </c>
      <c r="C58" s="149" t="s">
        <v>655</v>
      </c>
      <c r="D58" s="142" t="s">
        <v>64</v>
      </c>
      <c r="E58" s="142" t="s">
        <v>87</v>
      </c>
      <c r="F58" s="142" t="s">
        <v>88</v>
      </c>
      <c r="G58" s="44" t="s">
        <v>1025</v>
      </c>
      <c r="H58" s="45" t="s">
        <v>56</v>
      </c>
      <c r="I58" s="44" t="s">
        <v>57</v>
      </c>
      <c r="J58" s="46">
        <v>880</v>
      </c>
      <c r="K58" s="46">
        <v>850</v>
      </c>
      <c r="L58" s="46"/>
      <c r="M58" s="40">
        <f t="shared" si="0"/>
        <v>1730</v>
      </c>
      <c r="N58" s="41">
        <f t="shared" si="1"/>
        <v>1731</v>
      </c>
      <c r="O58" s="46">
        <v>1120</v>
      </c>
      <c r="P58" s="46">
        <v>1280</v>
      </c>
      <c r="Q58" s="46"/>
      <c r="R58" s="40">
        <f t="shared" si="2"/>
        <v>2400</v>
      </c>
      <c r="S58" s="41">
        <f t="shared" si="3"/>
        <v>2401</v>
      </c>
      <c r="T58" s="46">
        <v>880</v>
      </c>
      <c r="U58" s="46">
        <v>580</v>
      </c>
      <c r="V58" s="46"/>
      <c r="W58" s="40">
        <f t="shared" si="4"/>
        <v>1460</v>
      </c>
      <c r="X58" s="42">
        <f t="shared" si="5"/>
        <v>1461</v>
      </c>
    </row>
    <row r="59" spans="1:24" s="43" customFormat="1" ht="19.5" customHeight="1">
      <c r="A59" s="36" t="s">
        <v>234</v>
      </c>
      <c r="B59" s="140" t="s">
        <v>617</v>
      </c>
      <c r="C59" s="149" t="s">
        <v>654</v>
      </c>
      <c r="D59" s="142" t="s">
        <v>95</v>
      </c>
      <c r="E59" s="142" t="s">
        <v>65</v>
      </c>
      <c r="F59" s="142" t="s">
        <v>66</v>
      </c>
      <c r="G59" s="152" t="s">
        <v>1018</v>
      </c>
      <c r="H59" s="45" t="s">
        <v>56</v>
      </c>
      <c r="I59" s="44" t="s">
        <v>57</v>
      </c>
      <c r="J59" s="46">
        <v>676</v>
      </c>
      <c r="K59" s="46">
        <v>580</v>
      </c>
      <c r="L59" s="46"/>
      <c r="M59" s="40">
        <f t="shared" si="0"/>
        <v>1256</v>
      </c>
      <c r="N59" s="41">
        <f t="shared" si="1"/>
        <v>1257</v>
      </c>
      <c r="O59" s="46">
        <v>1222</v>
      </c>
      <c r="P59" s="46">
        <v>1780</v>
      </c>
      <c r="Q59" s="46"/>
      <c r="R59" s="40">
        <f t="shared" si="2"/>
        <v>3002</v>
      </c>
      <c r="S59" s="41">
        <f t="shared" si="3"/>
        <v>3003</v>
      </c>
      <c r="T59" s="46">
        <v>780</v>
      </c>
      <c r="U59" s="46">
        <v>1180</v>
      </c>
      <c r="V59" s="46"/>
      <c r="W59" s="40">
        <f t="shared" si="4"/>
        <v>1960</v>
      </c>
      <c r="X59" s="42">
        <f t="shared" si="5"/>
        <v>1961</v>
      </c>
    </row>
    <row r="60" spans="1:24" s="43" customFormat="1" ht="19.5" customHeight="1">
      <c r="A60" s="36" t="s">
        <v>235</v>
      </c>
      <c r="B60" s="140" t="s">
        <v>618</v>
      </c>
      <c r="C60" s="149" t="s">
        <v>654</v>
      </c>
      <c r="D60" s="142" t="s">
        <v>95</v>
      </c>
      <c r="E60" s="142" t="s">
        <v>117</v>
      </c>
      <c r="F60" s="142" t="s">
        <v>66</v>
      </c>
      <c r="G60" s="44" t="s">
        <v>1021</v>
      </c>
      <c r="H60" s="45" t="s">
        <v>56</v>
      </c>
      <c r="I60" s="44" t="s">
        <v>57</v>
      </c>
      <c r="J60" s="46">
        <v>660</v>
      </c>
      <c r="K60" s="46">
        <v>270</v>
      </c>
      <c r="L60" s="46"/>
      <c r="M60" s="40">
        <f t="shared" si="0"/>
        <v>930</v>
      </c>
      <c r="N60" s="41">
        <f t="shared" si="1"/>
        <v>931</v>
      </c>
      <c r="O60" s="46">
        <v>905</v>
      </c>
      <c r="P60" s="46">
        <v>420</v>
      </c>
      <c r="Q60" s="46"/>
      <c r="R60" s="40">
        <f t="shared" si="2"/>
        <v>1325</v>
      </c>
      <c r="S60" s="41">
        <f t="shared" si="3"/>
        <v>1326</v>
      </c>
      <c r="T60" s="46">
        <v>740</v>
      </c>
      <c r="U60" s="46">
        <v>220</v>
      </c>
      <c r="V60" s="46"/>
      <c r="W60" s="40">
        <f t="shared" si="4"/>
        <v>960</v>
      </c>
      <c r="X60" s="42">
        <f t="shared" si="5"/>
        <v>961</v>
      </c>
    </row>
    <row r="61" spans="1:24" s="43" customFormat="1" ht="19.5" customHeight="1">
      <c r="A61" s="36" t="s">
        <v>236</v>
      </c>
      <c r="B61" s="140" t="s">
        <v>639</v>
      </c>
      <c r="C61" s="149" t="s">
        <v>654</v>
      </c>
      <c r="D61" s="142" t="s">
        <v>64</v>
      </c>
      <c r="E61" s="142" t="s">
        <v>588</v>
      </c>
      <c r="F61" s="142" t="s">
        <v>589</v>
      </c>
      <c r="G61" s="44" t="s">
        <v>1000</v>
      </c>
      <c r="H61" s="45" t="s">
        <v>56</v>
      </c>
      <c r="I61" s="44" t="s">
        <v>57</v>
      </c>
      <c r="J61" s="46">
        <v>800</v>
      </c>
      <c r="K61" s="46">
        <v>540</v>
      </c>
      <c r="L61" s="46"/>
      <c r="M61" s="40">
        <f t="shared" si="0"/>
        <v>1340</v>
      </c>
      <c r="N61" s="41">
        <f t="shared" si="1"/>
        <v>1341</v>
      </c>
      <c r="O61" s="46">
        <v>1200</v>
      </c>
      <c r="P61" s="46">
        <v>1180</v>
      </c>
      <c r="Q61" s="46"/>
      <c r="R61" s="40">
        <f t="shared" si="2"/>
        <v>2380</v>
      </c>
      <c r="S61" s="41">
        <f t="shared" si="3"/>
        <v>2381</v>
      </c>
      <c r="T61" s="46">
        <v>800</v>
      </c>
      <c r="U61" s="46">
        <v>350</v>
      </c>
      <c r="V61" s="46"/>
      <c r="W61" s="40">
        <f t="shared" si="4"/>
        <v>1150</v>
      </c>
      <c r="X61" s="42">
        <f t="shared" si="5"/>
        <v>1151</v>
      </c>
    </row>
    <row r="62" spans="1:24" s="43" customFormat="1" ht="19.5" customHeight="1">
      <c r="A62" s="36" t="s">
        <v>237</v>
      </c>
      <c r="B62" s="140" t="s">
        <v>606</v>
      </c>
      <c r="C62" s="149" t="s">
        <v>654</v>
      </c>
      <c r="D62" s="142" t="s">
        <v>64</v>
      </c>
      <c r="E62" s="142" t="s">
        <v>607</v>
      </c>
      <c r="F62" s="142" t="s">
        <v>608</v>
      </c>
      <c r="G62" s="44"/>
      <c r="H62" s="45" t="s">
        <v>56</v>
      </c>
      <c r="I62" s="44" t="s">
        <v>57</v>
      </c>
      <c r="J62" s="46">
        <v>1955</v>
      </c>
      <c r="K62" s="46">
        <v>5475</v>
      </c>
      <c r="L62" s="46">
        <v>7100</v>
      </c>
      <c r="M62" s="40">
        <f t="shared" si="0"/>
        <v>14530</v>
      </c>
      <c r="N62" s="41">
        <f t="shared" si="1"/>
        <v>14531</v>
      </c>
      <c r="O62" s="46">
        <v>2120</v>
      </c>
      <c r="P62" s="46">
        <v>4830</v>
      </c>
      <c r="Q62" s="46">
        <v>1100</v>
      </c>
      <c r="R62" s="40">
        <f t="shared" si="2"/>
        <v>8050</v>
      </c>
      <c r="S62" s="41">
        <f t="shared" si="3"/>
        <v>8051</v>
      </c>
      <c r="T62" s="46">
        <v>2120</v>
      </c>
      <c r="U62" s="46">
        <v>4890</v>
      </c>
      <c r="V62" s="46">
        <v>4320</v>
      </c>
      <c r="W62" s="40">
        <f t="shared" si="4"/>
        <v>11330</v>
      </c>
      <c r="X62" s="42">
        <f t="shared" si="5"/>
        <v>11331</v>
      </c>
    </row>
    <row r="63" spans="1:24" s="43" customFormat="1" ht="19.5" customHeight="1">
      <c r="A63" s="36" t="s">
        <v>238</v>
      </c>
      <c r="B63" s="140" t="s">
        <v>632</v>
      </c>
      <c r="C63" s="149" t="s">
        <v>654</v>
      </c>
      <c r="D63" s="142" t="s">
        <v>95</v>
      </c>
      <c r="E63" s="142" t="s">
        <v>92</v>
      </c>
      <c r="F63" s="142" t="s">
        <v>93</v>
      </c>
      <c r="G63" s="44" t="s">
        <v>1034</v>
      </c>
      <c r="H63" s="45" t="s">
        <v>56</v>
      </c>
      <c r="I63" s="44" t="s">
        <v>57</v>
      </c>
      <c r="J63" s="46">
        <v>545</v>
      </c>
      <c r="K63" s="46"/>
      <c r="L63" s="46"/>
      <c r="M63" s="40">
        <f t="shared" si="0"/>
        <v>545</v>
      </c>
      <c r="N63" s="41">
        <f t="shared" si="1"/>
        <v>546</v>
      </c>
      <c r="O63" s="46">
        <v>550</v>
      </c>
      <c r="P63" s="46"/>
      <c r="Q63" s="46"/>
      <c r="R63" s="40">
        <f t="shared" si="2"/>
        <v>550</v>
      </c>
      <c r="S63" s="41">
        <f t="shared" si="3"/>
        <v>551</v>
      </c>
      <c r="T63" s="46">
        <v>755</v>
      </c>
      <c r="U63" s="46"/>
      <c r="V63" s="46"/>
      <c r="W63" s="40">
        <f t="shared" si="4"/>
        <v>755</v>
      </c>
      <c r="X63" s="42">
        <f t="shared" si="5"/>
        <v>756</v>
      </c>
    </row>
    <row r="64" spans="1:24" s="43" customFormat="1" ht="19.5" customHeight="1">
      <c r="A64" s="36" t="s">
        <v>239</v>
      </c>
      <c r="B64" s="140" t="s">
        <v>110</v>
      </c>
      <c r="C64" s="149" t="s">
        <v>655</v>
      </c>
      <c r="D64" s="142" t="s">
        <v>64</v>
      </c>
      <c r="E64" s="142" t="s">
        <v>89</v>
      </c>
      <c r="F64" s="142" t="s">
        <v>90</v>
      </c>
      <c r="G64" s="44" t="s">
        <v>96</v>
      </c>
      <c r="H64" s="45" t="s">
        <v>56</v>
      </c>
      <c r="I64" s="44" t="s">
        <v>57</v>
      </c>
      <c r="J64" s="46">
        <v>1705</v>
      </c>
      <c r="K64" s="46">
        <v>1890</v>
      </c>
      <c r="L64" s="46"/>
      <c r="M64" s="40">
        <f t="shared" si="0"/>
        <v>3595</v>
      </c>
      <c r="N64" s="41">
        <f t="shared" si="1"/>
        <v>3596</v>
      </c>
      <c r="O64" s="46">
        <v>2040</v>
      </c>
      <c r="P64" s="46">
        <v>2425</v>
      </c>
      <c r="Q64" s="46"/>
      <c r="R64" s="40">
        <f t="shared" si="2"/>
        <v>4465</v>
      </c>
      <c r="S64" s="41">
        <f t="shared" si="3"/>
        <v>4466</v>
      </c>
      <c r="T64" s="46">
        <v>1875</v>
      </c>
      <c r="U64" s="46">
        <v>1330</v>
      </c>
      <c r="V64" s="46"/>
      <c r="W64" s="40">
        <f t="shared" si="4"/>
        <v>3205</v>
      </c>
      <c r="X64" s="42">
        <f t="shared" si="5"/>
        <v>3206</v>
      </c>
    </row>
    <row r="65" spans="1:24" s="43" customFormat="1" ht="19.5" customHeight="1">
      <c r="A65" s="36" t="s">
        <v>240</v>
      </c>
      <c r="B65" s="140" t="s">
        <v>615</v>
      </c>
      <c r="C65" s="149" t="s">
        <v>654</v>
      </c>
      <c r="D65" s="142" t="s">
        <v>95</v>
      </c>
      <c r="E65" s="142" t="s">
        <v>89</v>
      </c>
      <c r="F65" s="142" t="s">
        <v>90</v>
      </c>
      <c r="G65" s="44" t="s">
        <v>1003</v>
      </c>
      <c r="H65" s="45" t="s">
        <v>56</v>
      </c>
      <c r="I65" s="44" t="s">
        <v>57</v>
      </c>
      <c r="J65" s="46">
        <v>1430</v>
      </c>
      <c r="K65" s="46">
        <v>260</v>
      </c>
      <c r="L65" s="46"/>
      <c r="M65" s="40">
        <f t="shared" si="0"/>
        <v>1690</v>
      </c>
      <c r="N65" s="41">
        <f t="shared" si="1"/>
        <v>1691</v>
      </c>
      <c r="O65" s="46">
        <v>1430</v>
      </c>
      <c r="P65" s="46"/>
      <c r="Q65" s="46"/>
      <c r="R65" s="40">
        <f t="shared" si="2"/>
        <v>1430</v>
      </c>
      <c r="S65" s="41">
        <f t="shared" si="3"/>
        <v>1431</v>
      </c>
      <c r="T65" s="46">
        <v>1222</v>
      </c>
      <c r="U65" s="46">
        <v>390</v>
      </c>
      <c r="V65" s="46"/>
      <c r="W65" s="40">
        <f t="shared" si="4"/>
        <v>1612</v>
      </c>
      <c r="X65" s="42">
        <f t="shared" si="5"/>
        <v>1613</v>
      </c>
    </row>
    <row r="66" spans="1:24" s="43" customFormat="1" ht="19.5" customHeight="1">
      <c r="A66" s="36" t="s">
        <v>241</v>
      </c>
      <c r="B66" s="140" t="s">
        <v>609</v>
      </c>
      <c r="C66" s="149" t="s">
        <v>652</v>
      </c>
      <c r="D66" s="142" t="s">
        <v>64</v>
      </c>
      <c r="E66" s="142" t="s">
        <v>607</v>
      </c>
      <c r="F66" s="142" t="s">
        <v>608</v>
      </c>
      <c r="G66" s="44"/>
      <c r="H66" s="45" t="s">
        <v>56</v>
      </c>
      <c r="I66" s="44" t="s">
        <v>57</v>
      </c>
      <c r="J66" s="46">
        <v>1705</v>
      </c>
      <c r="K66" s="46">
        <v>2270</v>
      </c>
      <c r="L66" s="46"/>
      <c r="M66" s="40">
        <f t="shared" si="0"/>
        <v>3975</v>
      </c>
      <c r="N66" s="41">
        <f t="shared" si="1"/>
        <v>3976</v>
      </c>
      <c r="O66" s="46">
        <v>2200</v>
      </c>
      <c r="P66" s="46">
        <v>2900</v>
      </c>
      <c r="Q66" s="46"/>
      <c r="R66" s="40">
        <f t="shared" si="2"/>
        <v>5100</v>
      </c>
      <c r="S66" s="41">
        <f t="shared" si="3"/>
        <v>5101</v>
      </c>
      <c r="T66" s="46">
        <v>1710</v>
      </c>
      <c r="U66" s="46">
        <v>1215</v>
      </c>
      <c r="V66" s="46"/>
      <c r="W66" s="40">
        <f t="shared" si="4"/>
        <v>2925</v>
      </c>
      <c r="X66" s="42">
        <f t="shared" si="5"/>
        <v>2926</v>
      </c>
    </row>
    <row r="67" spans="1:24" s="43" customFormat="1" ht="19.5" customHeight="1">
      <c r="A67" s="36" t="s">
        <v>242</v>
      </c>
      <c r="B67" s="140" t="s">
        <v>605</v>
      </c>
      <c r="C67" s="149" t="s">
        <v>652</v>
      </c>
      <c r="D67" s="142" t="s">
        <v>95</v>
      </c>
      <c r="E67" s="142" t="s">
        <v>60</v>
      </c>
      <c r="F67" s="142" t="s">
        <v>61</v>
      </c>
      <c r="G67" s="44" t="s">
        <v>999</v>
      </c>
      <c r="H67" s="45" t="s">
        <v>56</v>
      </c>
      <c r="I67" s="44" t="s">
        <v>57</v>
      </c>
      <c r="J67" s="46">
        <v>525</v>
      </c>
      <c r="K67" s="46"/>
      <c r="L67" s="46"/>
      <c r="M67" s="40">
        <f t="shared" si="0"/>
        <v>525</v>
      </c>
      <c r="N67" s="41">
        <f t="shared" si="1"/>
        <v>526</v>
      </c>
      <c r="O67" s="46">
        <v>605</v>
      </c>
      <c r="P67" s="46"/>
      <c r="Q67" s="46"/>
      <c r="R67" s="40">
        <f t="shared" si="2"/>
        <v>605</v>
      </c>
      <c r="S67" s="41">
        <f t="shared" si="3"/>
        <v>606</v>
      </c>
      <c r="T67" s="46">
        <v>690</v>
      </c>
      <c r="U67" s="46"/>
      <c r="V67" s="46"/>
      <c r="W67" s="40">
        <f t="shared" si="4"/>
        <v>690</v>
      </c>
      <c r="X67" s="42">
        <f t="shared" si="5"/>
        <v>691</v>
      </c>
    </row>
    <row r="68" spans="1:24" s="43" customFormat="1" ht="19.5" customHeight="1">
      <c r="A68" s="36" t="s">
        <v>243</v>
      </c>
      <c r="B68" s="140" t="s">
        <v>112</v>
      </c>
      <c r="C68" s="149" t="s">
        <v>655</v>
      </c>
      <c r="D68" s="142" t="s">
        <v>95</v>
      </c>
      <c r="E68" s="142" t="s">
        <v>89</v>
      </c>
      <c r="F68" s="142" t="s">
        <v>90</v>
      </c>
      <c r="G68" s="44" t="s">
        <v>1004</v>
      </c>
      <c r="H68" s="45" t="s">
        <v>56</v>
      </c>
      <c r="I68" s="44" t="s">
        <v>57</v>
      </c>
      <c r="J68" s="46">
        <v>1710</v>
      </c>
      <c r="K68" s="46">
        <v>1700</v>
      </c>
      <c r="L68" s="46"/>
      <c r="M68" s="40">
        <f t="shared" si="0"/>
        <v>3410</v>
      </c>
      <c r="N68" s="41">
        <f t="shared" si="1"/>
        <v>3411</v>
      </c>
      <c r="O68" s="46">
        <v>1790</v>
      </c>
      <c r="P68" s="46">
        <v>2420</v>
      </c>
      <c r="Q68" s="46"/>
      <c r="R68" s="40">
        <f t="shared" si="2"/>
        <v>4210</v>
      </c>
      <c r="S68" s="41">
        <f t="shared" si="3"/>
        <v>4211</v>
      </c>
      <c r="T68" s="46">
        <v>1790</v>
      </c>
      <c r="U68" s="46">
        <v>880</v>
      </c>
      <c r="V68" s="46"/>
      <c r="W68" s="40">
        <f t="shared" si="4"/>
        <v>2670</v>
      </c>
      <c r="X68" s="42">
        <f t="shared" si="5"/>
        <v>2671</v>
      </c>
    </row>
    <row r="69" spans="1:24" s="43" customFormat="1" ht="19.5" customHeight="1">
      <c r="A69" s="36" t="s">
        <v>244</v>
      </c>
      <c r="B69" s="140" t="s">
        <v>647</v>
      </c>
      <c r="C69" s="149" t="s">
        <v>654</v>
      </c>
      <c r="D69" s="142" t="s">
        <v>95</v>
      </c>
      <c r="E69" s="142" t="s">
        <v>62</v>
      </c>
      <c r="F69" s="142" t="s">
        <v>63</v>
      </c>
      <c r="G69" s="44" t="s">
        <v>1024</v>
      </c>
      <c r="H69" s="45" t="s">
        <v>56</v>
      </c>
      <c r="I69" s="44" t="s">
        <v>57</v>
      </c>
      <c r="J69" s="46">
        <v>0</v>
      </c>
      <c r="K69" s="46"/>
      <c r="L69" s="46"/>
      <c r="M69" s="40">
        <f t="shared" si="0"/>
        <v>0</v>
      </c>
      <c r="N69" s="41">
        <f t="shared" si="1"/>
        <v>1</v>
      </c>
      <c r="O69" s="46">
        <v>0</v>
      </c>
      <c r="P69" s="46"/>
      <c r="Q69" s="46"/>
      <c r="R69" s="40">
        <f t="shared" si="2"/>
        <v>0</v>
      </c>
      <c r="S69" s="41">
        <f t="shared" si="3"/>
        <v>1</v>
      </c>
      <c r="T69" s="46">
        <v>0</v>
      </c>
      <c r="U69" s="46"/>
      <c r="V69" s="46"/>
      <c r="W69" s="40">
        <f t="shared" si="4"/>
        <v>0</v>
      </c>
      <c r="X69" s="42">
        <f t="shared" si="5"/>
        <v>1</v>
      </c>
    </row>
    <row r="70" spans="1:24" s="43" customFormat="1" ht="19.5" customHeight="1">
      <c r="A70" s="36" t="s">
        <v>245</v>
      </c>
      <c r="B70" s="140" t="s">
        <v>113</v>
      </c>
      <c r="C70" s="149" t="s">
        <v>653</v>
      </c>
      <c r="D70" s="142" t="s">
        <v>95</v>
      </c>
      <c r="E70" s="142" t="s">
        <v>60</v>
      </c>
      <c r="F70" s="142" t="s">
        <v>61</v>
      </c>
      <c r="G70" s="44" t="s">
        <v>997</v>
      </c>
      <c r="H70" s="45" t="s">
        <v>56</v>
      </c>
      <c r="I70" s="44" t="s">
        <v>57</v>
      </c>
      <c r="J70" s="46">
        <v>364</v>
      </c>
      <c r="K70" s="46"/>
      <c r="L70" s="46"/>
      <c r="M70" s="40">
        <f t="shared" si="0"/>
        <v>364</v>
      </c>
      <c r="N70" s="41">
        <f t="shared" si="1"/>
        <v>365</v>
      </c>
      <c r="O70" s="46">
        <v>676</v>
      </c>
      <c r="P70" s="46"/>
      <c r="Q70" s="46"/>
      <c r="R70" s="40">
        <f t="shared" si="2"/>
        <v>676</v>
      </c>
      <c r="S70" s="41">
        <f t="shared" si="3"/>
        <v>677</v>
      </c>
      <c r="T70" s="46">
        <v>270</v>
      </c>
      <c r="U70" s="46"/>
      <c r="V70" s="46"/>
      <c r="W70" s="40">
        <f t="shared" si="4"/>
        <v>270</v>
      </c>
      <c r="X70" s="42">
        <f t="shared" si="5"/>
        <v>271</v>
      </c>
    </row>
    <row r="71" spans="1:24" s="43" customFormat="1" ht="19.5" customHeight="1">
      <c r="A71" s="36" t="s">
        <v>246</v>
      </c>
      <c r="B71" s="140" t="s">
        <v>629</v>
      </c>
      <c r="C71" s="149" t="s">
        <v>653</v>
      </c>
      <c r="D71" s="142" t="s">
        <v>111</v>
      </c>
      <c r="E71" s="142" t="s">
        <v>622</v>
      </c>
      <c r="F71" s="142" t="s">
        <v>75</v>
      </c>
      <c r="G71" s="44" t="s">
        <v>658</v>
      </c>
      <c r="H71" s="45" t="s">
        <v>56</v>
      </c>
      <c r="I71" s="44" t="s">
        <v>57</v>
      </c>
      <c r="J71" s="46">
        <v>960</v>
      </c>
      <c r="K71" s="46">
        <v>350</v>
      </c>
      <c r="L71" s="46"/>
      <c r="M71" s="40">
        <f>J71+K71+L71</f>
        <v>1310</v>
      </c>
      <c r="N71" s="41">
        <f>M71+1</f>
        <v>1311</v>
      </c>
      <c r="O71" s="46">
        <v>1285</v>
      </c>
      <c r="P71" s="46">
        <v>800</v>
      </c>
      <c r="Q71" s="46"/>
      <c r="R71" s="40">
        <f>O71+P71+Q71</f>
        <v>2085</v>
      </c>
      <c r="S71" s="41">
        <f>R71+1</f>
        <v>2086</v>
      </c>
      <c r="T71" s="46">
        <v>880</v>
      </c>
      <c r="U71" s="46">
        <v>350</v>
      </c>
      <c r="V71" s="46"/>
      <c r="W71" s="40">
        <f>T71+U71+V71</f>
        <v>1230</v>
      </c>
      <c r="X71" s="42">
        <f>W71+1</f>
        <v>1231</v>
      </c>
    </row>
    <row r="72" spans="1:24" s="43" customFormat="1" ht="19.5" customHeight="1">
      <c r="A72" s="36" t="s">
        <v>247</v>
      </c>
      <c r="B72" s="140" t="s">
        <v>642</v>
      </c>
      <c r="C72" s="149" t="s">
        <v>653</v>
      </c>
      <c r="D72" s="142" t="s">
        <v>108</v>
      </c>
      <c r="E72" s="142" t="s">
        <v>525</v>
      </c>
      <c r="F72" s="142" t="s">
        <v>73</v>
      </c>
      <c r="G72" s="44" t="s">
        <v>994</v>
      </c>
      <c r="H72" s="45" t="s">
        <v>56</v>
      </c>
      <c r="I72" s="44" t="s">
        <v>57</v>
      </c>
      <c r="J72" s="46">
        <v>500</v>
      </c>
      <c r="K72" s="46"/>
      <c r="L72" s="46"/>
      <c r="M72" s="40">
        <f>J72+K72+L72</f>
        <v>500</v>
      </c>
      <c r="N72" s="41">
        <f>M72+1</f>
        <v>501</v>
      </c>
      <c r="O72" s="46">
        <v>820</v>
      </c>
      <c r="P72" s="46"/>
      <c r="Q72" s="46"/>
      <c r="R72" s="40">
        <f>O72+P72+Q72</f>
        <v>820</v>
      </c>
      <c r="S72" s="41">
        <f>R72+1</f>
        <v>821</v>
      </c>
      <c r="T72" s="46">
        <v>800</v>
      </c>
      <c r="U72" s="46"/>
      <c r="V72" s="46"/>
      <c r="W72" s="40">
        <f>T72+U72+V72</f>
        <v>800</v>
      </c>
      <c r="X72" s="42">
        <f>W72+1</f>
        <v>801</v>
      </c>
    </row>
    <row r="73" ht="18.75">
      <c r="X73" s="7" t="e">
        <f>#REF!+1</f>
        <v>#REF!</v>
      </c>
    </row>
    <row r="74" spans="3:24" ht="15">
      <c r="C74" s="7"/>
      <c r="D74" s="7"/>
      <c r="X74" s="7" t="e">
        <f>'СУ юноши'!#REF!+1</f>
        <v>#REF!</v>
      </c>
    </row>
    <row r="76" spans="2:7" ht="15.75">
      <c r="B76" s="253" t="s">
        <v>28</v>
      </c>
      <c r="C76" s="254"/>
      <c r="D76" s="253"/>
      <c r="E76" s="255"/>
      <c r="F76" s="255"/>
      <c r="G76" s="253" t="s">
        <v>601</v>
      </c>
    </row>
  </sheetData>
  <sheetProtection/>
  <autoFilter ref="B7:G71">
    <sortState ref="B8:G76">
      <sortCondition sortBy="value" ref="B8:B76"/>
    </sortState>
  </autoFilter>
  <mergeCells count="5">
    <mergeCell ref="A5:W5"/>
    <mergeCell ref="A1:W1"/>
    <mergeCell ref="A3:W3"/>
    <mergeCell ref="A4:W4"/>
    <mergeCell ref="B2:C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="80" zoomScaleNormal="80" zoomScalePageLayoutView="0" workbookViewId="0" topLeftCell="A1">
      <selection activeCell="G51" sqref="G51"/>
    </sheetView>
  </sheetViews>
  <sheetFormatPr defaultColWidth="9.140625" defaultRowHeight="15"/>
  <cols>
    <col min="1" max="1" width="5.7109375" style="21" customWidth="1"/>
    <col min="2" max="2" width="28.421875" style="7" customWidth="1"/>
    <col min="3" max="3" width="15.00390625" style="22" customWidth="1"/>
    <col min="4" max="4" width="10.421875" style="23" customWidth="1"/>
    <col min="5" max="5" width="26.421875" style="7" customWidth="1"/>
    <col min="6" max="6" width="10.421875" style="7" customWidth="1"/>
    <col min="7" max="7" width="53.57421875" style="7" customWidth="1"/>
    <col min="8" max="8" width="5.28125" style="7" hidden="1" customWidth="1"/>
    <col min="9" max="9" width="11.57421875" style="7" hidden="1" customWidth="1"/>
    <col min="10" max="24" width="13.7109375" style="7" hidden="1" customWidth="1"/>
    <col min="25" max="25" width="13.7109375" style="7" customWidth="1"/>
    <col min="26" max="16384" width="9.140625" style="7" customWidth="1"/>
  </cols>
  <sheetData>
    <row r="1" spans="1:23" ht="22.5" customHeight="1">
      <c r="A1" s="277" t="s">
        <v>650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18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18.75" customHeight="1">
      <c r="A3" s="33"/>
      <c r="B3" s="279" t="s">
        <v>157</v>
      </c>
      <c r="C3" s="280"/>
      <c r="D3" s="209"/>
      <c r="E3" s="209"/>
      <c r="F3" s="209"/>
      <c r="G3" s="209" t="s">
        <v>649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9.5" customHeight="1">
      <c r="A4" s="278" t="s">
        <v>30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19.5" customHeight="1" thickBot="1">
      <c r="A5" s="276" t="s">
        <v>140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4" s="13" customFormat="1" ht="49.5" customHeight="1" thickBot="1">
      <c r="A6" s="248" t="s">
        <v>32</v>
      </c>
      <c r="B6" s="249" t="s">
        <v>33</v>
      </c>
      <c r="C6" s="250" t="s">
        <v>34</v>
      </c>
      <c r="D6" s="249" t="s">
        <v>35</v>
      </c>
      <c r="E6" s="249" t="s">
        <v>36</v>
      </c>
      <c r="F6" s="12" t="s">
        <v>37</v>
      </c>
      <c r="G6" s="251" t="s">
        <v>38</v>
      </c>
      <c r="H6" s="143" t="s">
        <v>39</v>
      </c>
      <c r="I6" s="9" t="s">
        <v>40</v>
      </c>
      <c r="J6" s="8" t="s">
        <v>41</v>
      </c>
      <c r="K6" s="8" t="s">
        <v>42</v>
      </c>
      <c r="L6" s="8" t="s">
        <v>43</v>
      </c>
      <c r="M6" s="10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10" t="s">
        <v>49</v>
      </c>
      <c r="S6" s="8" t="s">
        <v>50</v>
      </c>
      <c r="T6" s="8" t="s">
        <v>51</v>
      </c>
      <c r="U6" s="8" t="s">
        <v>52</v>
      </c>
      <c r="V6" s="8" t="s">
        <v>53</v>
      </c>
      <c r="W6" s="11" t="s">
        <v>54</v>
      </c>
      <c r="X6" s="12" t="s">
        <v>55</v>
      </c>
    </row>
    <row r="7" spans="1:24" s="13" customFormat="1" ht="19.5" customHeight="1">
      <c r="A7" s="252"/>
      <c r="B7" s="18"/>
      <c r="C7" s="229"/>
      <c r="D7" s="18"/>
      <c r="E7" s="18"/>
      <c r="F7" s="230"/>
      <c r="G7" s="18"/>
      <c r="H7" s="225"/>
      <c r="I7" s="226"/>
      <c r="J7" s="224"/>
      <c r="K7" s="224"/>
      <c r="L7" s="224"/>
      <c r="M7" s="227"/>
      <c r="N7" s="224"/>
      <c r="O7" s="224"/>
      <c r="P7" s="224"/>
      <c r="Q7" s="224"/>
      <c r="R7" s="227"/>
      <c r="S7" s="224"/>
      <c r="T7" s="224"/>
      <c r="U7" s="224"/>
      <c r="V7" s="224"/>
      <c r="W7" s="228"/>
      <c r="X7" s="224"/>
    </row>
    <row r="8" spans="1:24" s="13" customFormat="1" ht="19.5" customHeight="1">
      <c r="A8" s="144" t="s">
        <v>64</v>
      </c>
      <c r="B8" s="145" t="s">
        <v>568</v>
      </c>
      <c r="C8" s="146">
        <v>2000</v>
      </c>
      <c r="D8" s="147" t="s">
        <v>108</v>
      </c>
      <c r="E8" s="147" t="s">
        <v>569</v>
      </c>
      <c r="F8" s="147" t="s">
        <v>75</v>
      </c>
      <c r="G8" s="151" t="s">
        <v>83</v>
      </c>
      <c r="H8" s="19" t="s">
        <v>114</v>
      </c>
      <c r="I8" s="18" t="s">
        <v>115</v>
      </c>
      <c r="J8" s="20">
        <v>905</v>
      </c>
      <c r="K8" s="20">
        <v>550</v>
      </c>
      <c r="L8" s="20"/>
      <c r="M8" s="14">
        <f aca="true" t="shared" si="0" ref="M8:M54">J8+K8+L8</f>
        <v>1455</v>
      </c>
      <c r="N8" s="15">
        <f aca="true" t="shared" si="1" ref="N8:N54">M8+1</f>
        <v>1456</v>
      </c>
      <c r="O8" s="20">
        <v>1070</v>
      </c>
      <c r="P8" s="20">
        <v>970</v>
      </c>
      <c r="Q8" s="20"/>
      <c r="R8" s="14">
        <f aca="true" t="shared" si="2" ref="R8:R54">O8+P8+Q8</f>
        <v>2040</v>
      </c>
      <c r="S8" s="15">
        <f aca="true" t="shared" si="3" ref="S8:S54">R8+1</f>
        <v>2041</v>
      </c>
      <c r="T8" s="20">
        <v>740</v>
      </c>
      <c r="U8" s="20">
        <v>880</v>
      </c>
      <c r="V8" s="20"/>
      <c r="W8" s="14">
        <f aca="true" t="shared" si="4" ref="W8:W54">T8+U8+V8</f>
        <v>1620</v>
      </c>
      <c r="X8" s="16">
        <f aca="true" t="shared" si="5" ref="X8:X54">W8+1</f>
        <v>1621</v>
      </c>
    </row>
    <row r="9" spans="1:24" s="13" customFormat="1" ht="19.5" customHeight="1">
      <c r="A9" s="17" t="s">
        <v>108</v>
      </c>
      <c r="B9" s="140" t="s">
        <v>552</v>
      </c>
      <c r="C9" s="141">
        <v>2000</v>
      </c>
      <c r="D9" s="142" t="s">
        <v>95</v>
      </c>
      <c r="E9" s="142" t="s">
        <v>60</v>
      </c>
      <c r="F9" s="142" t="s">
        <v>61</v>
      </c>
      <c r="G9" s="152" t="s">
        <v>997</v>
      </c>
      <c r="H9" s="19" t="s">
        <v>114</v>
      </c>
      <c r="I9" s="18" t="s">
        <v>115</v>
      </c>
      <c r="J9" s="20">
        <v>425</v>
      </c>
      <c r="K9" s="20"/>
      <c r="L9" s="20"/>
      <c r="M9" s="14">
        <f t="shared" si="0"/>
        <v>425</v>
      </c>
      <c r="N9" s="15">
        <f t="shared" si="1"/>
        <v>426</v>
      </c>
      <c r="O9" s="20">
        <v>640</v>
      </c>
      <c r="P9" s="20"/>
      <c r="Q9" s="20"/>
      <c r="R9" s="14">
        <f t="shared" si="2"/>
        <v>640</v>
      </c>
      <c r="S9" s="15">
        <f t="shared" si="3"/>
        <v>641</v>
      </c>
      <c r="T9" s="20">
        <v>535</v>
      </c>
      <c r="U9" s="20"/>
      <c r="V9" s="20"/>
      <c r="W9" s="14">
        <f t="shared" si="4"/>
        <v>535</v>
      </c>
      <c r="X9" s="16">
        <f t="shared" si="5"/>
        <v>536</v>
      </c>
    </row>
    <row r="10" spans="1:24" s="13" customFormat="1" ht="19.5" customHeight="1">
      <c r="A10" s="17" t="s">
        <v>111</v>
      </c>
      <c r="B10" s="140" t="s">
        <v>116</v>
      </c>
      <c r="C10" s="141">
        <v>2003</v>
      </c>
      <c r="D10" s="142" t="s">
        <v>108</v>
      </c>
      <c r="E10" s="142" t="s">
        <v>525</v>
      </c>
      <c r="F10" s="142" t="s">
        <v>73</v>
      </c>
      <c r="G10" s="152" t="s">
        <v>993</v>
      </c>
      <c r="H10" s="19" t="s">
        <v>114</v>
      </c>
      <c r="I10" s="18" t="s">
        <v>115</v>
      </c>
      <c r="J10" s="20">
        <v>1326</v>
      </c>
      <c r="K10" s="20">
        <v>1610</v>
      </c>
      <c r="L10" s="20"/>
      <c r="M10" s="14">
        <f t="shared" si="0"/>
        <v>2936</v>
      </c>
      <c r="N10" s="15">
        <f t="shared" si="1"/>
        <v>2937</v>
      </c>
      <c r="O10" s="20">
        <v>1164</v>
      </c>
      <c r="P10" s="20">
        <v>1480</v>
      </c>
      <c r="Q10" s="20"/>
      <c r="R10" s="14">
        <f t="shared" si="2"/>
        <v>2644</v>
      </c>
      <c r="S10" s="15">
        <f t="shared" si="3"/>
        <v>2645</v>
      </c>
      <c r="T10" s="20">
        <v>1167</v>
      </c>
      <c r="U10" s="20">
        <v>740</v>
      </c>
      <c r="V10" s="20"/>
      <c r="W10" s="14">
        <f t="shared" si="4"/>
        <v>1907</v>
      </c>
      <c r="X10" s="16">
        <f t="shared" si="5"/>
        <v>1908</v>
      </c>
    </row>
    <row r="11" spans="1:24" s="13" customFormat="1" ht="19.5" customHeight="1">
      <c r="A11" s="17" t="s">
        <v>184</v>
      </c>
      <c r="B11" s="140" t="s">
        <v>561</v>
      </c>
      <c r="C11" s="141">
        <v>1999</v>
      </c>
      <c r="D11" s="142" t="s">
        <v>64</v>
      </c>
      <c r="E11" s="142" t="s">
        <v>562</v>
      </c>
      <c r="F11" s="142" t="s">
        <v>66</v>
      </c>
      <c r="G11" s="152" t="s">
        <v>1016</v>
      </c>
      <c r="H11" s="19" t="s">
        <v>114</v>
      </c>
      <c r="I11" s="18" t="s">
        <v>115</v>
      </c>
      <c r="J11" s="20">
        <v>1162</v>
      </c>
      <c r="K11" s="20">
        <v>950</v>
      </c>
      <c r="L11" s="20">
        <v>460</v>
      </c>
      <c r="M11" s="14">
        <f t="shared" si="0"/>
        <v>2572</v>
      </c>
      <c r="N11" s="15">
        <f t="shared" si="1"/>
        <v>2573</v>
      </c>
      <c r="O11" s="20">
        <v>1450</v>
      </c>
      <c r="P11" s="20">
        <v>895</v>
      </c>
      <c r="Q11" s="20"/>
      <c r="R11" s="14">
        <f t="shared" si="2"/>
        <v>2345</v>
      </c>
      <c r="S11" s="15">
        <f t="shared" si="3"/>
        <v>2346</v>
      </c>
      <c r="T11" s="20">
        <v>1459</v>
      </c>
      <c r="U11" s="20">
        <v>1000</v>
      </c>
      <c r="V11" s="20"/>
      <c r="W11" s="14">
        <f t="shared" si="4"/>
        <v>2459</v>
      </c>
      <c r="X11" s="16">
        <f t="shared" si="5"/>
        <v>2460</v>
      </c>
    </row>
    <row r="12" spans="1:24" s="13" customFormat="1" ht="19.5" customHeight="1">
      <c r="A12" s="17" t="s">
        <v>186</v>
      </c>
      <c r="B12" s="140" t="s">
        <v>587</v>
      </c>
      <c r="C12" s="141">
        <v>1999</v>
      </c>
      <c r="D12" s="142" t="s">
        <v>95</v>
      </c>
      <c r="E12" s="142" t="s">
        <v>588</v>
      </c>
      <c r="F12" s="142" t="s">
        <v>589</v>
      </c>
      <c r="G12" s="152" t="s">
        <v>1000</v>
      </c>
      <c r="H12" s="19" t="s">
        <v>114</v>
      </c>
      <c r="I12" s="18" t="s">
        <v>115</v>
      </c>
      <c r="J12" s="20">
        <v>960</v>
      </c>
      <c r="K12" s="20">
        <v>460</v>
      </c>
      <c r="L12" s="20"/>
      <c r="M12" s="14">
        <f t="shared" si="0"/>
        <v>1420</v>
      </c>
      <c r="N12" s="15">
        <f t="shared" si="1"/>
        <v>1421</v>
      </c>
      <c r="O12" s="20">
        <v>970</v>
      </c>
      <c r="P12" s="20"/>
      <c r="Q12" s="20"/>
      <c r="R12" s="14">
        <f t="shared" si="2"/>
        <v>970</v>
      </c>
      <c r="S12" s="15">
        <f t="shared" si="3"/>
        <v>971</v>
      </c>
      <c r="T12" s="20">
        <v>890</v>
      </c>
      <c r="U12" s="20"/>
      <c r="V12" s="20"/>
      <c r="W12" s="14">
        <f t="shared" si="4"/>
        <v>890</v>
      </c>
      <c r="X12" s="16">
        <f t="shared" si="5"/>
        <v>891</v>
      </c>
    </row>
    <row r="13" spans="1:24" s="13" customFormat="1" ht="19.5" customHeight="1">
      <c r="A13" s="17" t="s">
        <v>187</v>
      </c>
      <c r="B13" s="140" t="s">
        <v>575</v>
      </c>
      <c r="C13" s="141">
        <v>1999</v>
      </c>
      <c r="D13" s="142" t="s">
        <v>95</v>
      </c>
      <c r="E13" s="142" t="s">
        <v>92</v>
      </c>
      <c r="F13" s="142" t="s">
        <v>93</v>
      </c>
      <c r="G13" s="152" t="s">
        <v>990</v>
      </c>
      <c r="H13" s="19" t="s">
        <v>114</v>
      </c>
      <c r="I13" s="18" t="s">
        <v>115</v>
      </c>
      <c r="J13" s="20">
        <v>1050</v>
      </c>
      <c r="K13" s="20">
        <v>690</v>
      </c>
      <c r="L13" s="20"/>
      <c r="M13" s="14">
        <f t="shared" si="0"/>
        <v>1740</v>
      </c>
      <c r="N13" s="15">
        <f t="shared" si="1"/>
        <v>1741</v>
      </c>
      <c r="O13" s="20">
        <v>1705</v>
      </c>
      <c r="P13" s="20">
        <v>1110</v>
      </c>
      <c r="Q13" s="20"/>
      <c r="R13" s="14">
        <f t="shared" si="2"/>
        <v>2815</v>
      </c>
      <c r="S13" s="15">
        <f t="shared" si="3"/>
        <v>2816</v>
      </c>
      <c r="T13" s="20">
        <v>1135</v>
      </c>
      <c r="U13" s="20">
        <v>390</v>
      </c>
      <c r="V13" s="20"/>
      <c r="W13" s="14">
        <f t="shared" si="4"/>
        <v>1525</v>
      </c>
      <c r="X13" s="16">
        <f t="shared" si="5"/>
        <v>1526</v>
      </c>
    </row>
    <row r="14" spans="1:24" s="13" customFormat="1" ht="19.5" customHeight="1">
      <c r="A14" s="17" t="s">
        <v>188</v>
      </c>
      <c r="B14" s="140" t="s">
        <v>558</v>
      </c>
      <c r="C14" s="141">
        <v>2000</v>
      </c>
      <c r="D14" s="142" t="s">
        <v>95</v>
      </c>
      <c r="E14" s="142" t="s">
        <v>89</v>
      </c>
      <c r="F14" s="142" t="s">
        <v>90</v>
      </c>
      <c r="G14" s="152" t="s">
        <v>1004</v>
      </c>
      <c r="H14" s="19" t="s">
        <v>114</v>
      </c>
      <c r="I14" s="18" t="s">
        <v>115</v>
      </c>
      <c r="J14" s="20">
        <v>1108</v>
      </c>
      <c r="K14" s="20">
        <v>260</v>
      </c>
      <c r="L14" s="20"/>
      <c r="M14" s="14">
        <f t="shared" si="0"/>
        <v>1368</v>
      </c>
      <c r="N14" s="15">
        <f t="shared" si="1"/>
        <v>1369</v>
      </c>
      <c r="O14" s="20">
        <v>1326</v>
      </c>
      <c r="P14" s="20"/>
      <c r="Q14" s="20"/>
      <c r="R14" s="14">
        <f t="shared" si="2"/>
        <v>1326</v>
      </c>
      <c r="S14" s="15">
        <f t="shared" si="3"/>
        <v>1327</v>
      </c>
      <c r="T14" s="20">
        <v>1222</v>
      </c>
      <c r="U14" s="20">
        <v>260</v>
      </c>
      <c r="V14" s="20"/>
      <c r="W14" s="14">
        <f t="shared" si="4"/>
        <v>1482</v>
      </c>
      <c r="X14" s="16">
        <f t="shared" si="5"/>
        <v>1483</v>
      </c>
    </row>
    <row r="15" spans="1:24" s="13" customFormat="1" ht="19.5" customHeight="1">
      <c r="A15" s="17" t="s">
        <v>189</v>
      </c>
      <c r="B15" s="140" t="s">
        <v>570</v>
      </c>
      <c r="C15" s="141">
        <v>2003</v>
      </c>
      <c r="D15" s="142" t="s">
        <v>108</v>
      </c>
      <c r="E15" s="142" t="s">
        <v>569</v>
      </c>
      <c r="F15" s="142" t="s">
        <v>75</v>
      </c>
      <c r="G15" s="152" t="s">
        <v>657</v>
      </c>
      <c r="H15" s="19" t="s">
        <v>114</v>
      </c>
      <c r="I15" s="18" t="s">
        <v>115</v>
      </c>
      <c r="J15" s="20">
        <v>891</v>
      </c>
      <c r="K15" s="20">
        <v>650</v>
      </c>
      <c r="L15" s="20"/>
      <c r="M15" s="14">
        <f t="shared" si="0"/>
        <v>1541</v>
      </c>
      <c r="N15" s="15">
        <f t="shared" si="1"/>
        <v>1542</v>
      </c>
      <c r="O15" s="20">
        <v>1274</v>
      </c>
      <c r="P15" s="20">
        <v>1110</v>
      </c>
      <c r="Q15" s="20"/>
      <c r="R15" s="14">
        <f t="shared" si="2"/>
        <v>2384</v>
      </c>
      <c r="S15" s="15">
        <f t="shared" si="3"/>
        <v>2385</v>
      </c>
      <c r="T15" s="20">
        <v>1108</v>
      </c>
      <c r="U15" s="20">
        <v>880</v>
      </c>
      <c r="V15" s="20"/>
      <c r="W15" s="14">
        <f t="shared" si="4"/>
        <v>1988</v>
      </c>
      <c r="X15" s="16">
        <f t="shared" si="5"/>
        <v>1989</v>
      </c>
    </row>
    <row r="16" spans="1:24" s="13" customFormat="1" ht="19.5" customHeight="1">
      <c r="A16" s="17" t="s">
        <v>190</v>
      </c>
      <c r="B16" s="140" t="s">
        <v>118</v>
      </c>
      <c r="C16" s="141">
        <v>2001</v>
      </c>
      <c r="D16" s="142" t="s">
        <v>95</v>
      </c>
      <c r="E16" s="142" t="s">
        <v>99</v>
      </c>
      <c r="F16" s="142" t="s">
        <v>78</v>
      </c>
      <c r="G16" s="152" t="s">
        <v>1012</v>
      </c>
      <c r="H16" s="19" t="s">
        <v>114</v>
      </c>
      <c r="I16" s="18" t="s">
        <v>115</v>
      </c>
      <c r="J16" s="20">
        <v>640</v>
      </c>
      <c r="K16" s="20">
        <v>450</v>
      </c>
      <c r="L16" s="20"/>
      <c r="M16" s="14">
        <f t="shared" si="0"/>
        <v>1090</v>
      </c>
      <c r="N16" s="15">
        <f t="shared" si="1"/>
        <v>1091</v>
      </c>
      <c r="O16" s="20">
        <v>1285</v>
      </c>
      <c r="P16" s="20">
        <v>1540</v>
      </c>
      <c r="Q16" s="20"/>
      <c r="R16" s="14">
        <f t="shared" si="2"/>
        <v>2825</v>
      </c>
      <c r="S16" s="15">
        <f t="shared" si="3"/>
        <v>2826</v>
      </c>
      <c r="T16" s="20">
        <v>720</v>
      </c>
      <c r="U16" s="20">
        <v>390</v>
      </c>
      <c r="V16" s="20"/>
      <c r="W16" s="14">
        <f t="shared" si="4"/>
        <v>1110</v>
      </c>
      <c r="X16" s="16">
        <f t="shared" si="5"/>
        <v>1111</v>
      </c>
    </row>
    <row r="17" spans="1:24" s="13" customFormat="1" ht="19.5" customHeight="1">
      <c r="A17" s="17" t="s">
        <v>191</v>
      </c>
      <c r="B17" s="140" t="s">
        <v>576</v>
      </c>
      <c r="C17" s="141">
        <v>2000</v>
      </c>
      <c r="D17" s="142" t="s">
        <v>95</v>
      </c>
      <c r="E17" s="142" t="s">
        <v>92</v>
      </c>
      <c r="F17" s="142" t="s">
        <v>93</v>
      </c>
      <c r="G17" s="152" t="s">
        <v>989</v>
      </c>
      <c r="H17" s="19"/>
      <c r="I17" s="18"/>
      <c r="J17" s="20"/>
      <c r="K17" s="20"/>
      <c r="L17" s="20"/>
      <c r="M17" s="14"/>
      <c r="N17" s="15"/>
      <c r="O17" s="20"/>
      <c r="P17" s="20"/>
      <c r="Q17" s="20"/>
      <c r="R17" s="14"/>
      <c r="S17" s="15"/>
      <c r="T17" s="20"/>
      <c r="U17" s="20"/>
      <c r="V17" s="20"/>
      <c r="W17" s="14"/>
      <c r="X17" s="16"/>
    </row>
    <row r="18" spans="1:24" s="13" customFormat="1" ht="19.5" customHeight="1">
      <c r="A18" s="17" t="s">
        <v>192</v>
      </c>
      <c r="B18" s="140" t="s">
        <v>571</v>
      </c>
      <c r="C18" s="141">
        <v>1999</v>
      </c>
      <c r="D18" s="142" t="s">
        <v>95</v>
      </c>
      <c r="E18" s="142" t="s">
        <v>569</v>
      </c>
      <c r="F18" s="142" t="s">
        <v>75</v>
      </c>
      <c r="G18" s="152" t="s">
        <v>662</v>
      </c>
      <c r="H18" s="19" t="s">
        <v>114</v>
      </c>
      <c r="I18" s="18" t="s">
        <v>115</v>
      </c>
      <c r="J18" s="20">
        <v>1013</v>
      </c>
      <c r="K18" s="20">
        <v>695</v>
      </c>
      <c r="L18" s="20"/>
      <c r="M18" s="14">
        <f t="shared" si="0"/>
        <v>1708</v>
      </c>
      <c r="N18" s="15">
        <f t="shared" si="1"/>
        <v>1709</v>
      </c>
      <c r="O18" s="20">
        <v>1158</v>
      </c>
      <c r="P18" s="20">
        <v>571</v>
      </c>
      <c r="Q18" s="20"/>
      <c r="R18" s="14">
        <f t="shared" si="2"/>
        <v>1729</v>
      </c>
      <c r="S18" s="15">
        <f t="shared" si="3"/>
        <v>1730</v>
      </c>
      <c r="T18" s="20">
        <v>1147</v>
      </c>
      <c r="U18" s="20">
        <v>534</v>
      </c>
      <c r="V18" s="20">
        <v>1100</v>
      </c>
      <c r="W18" s="14">
        <f t="shared" si="4"/>
        <v>2781</v>
      </c>
      <c r="X18" s="16">
        <f t="shared" si="5"/>
        <v>2782</v>
      </c>
    </row>
    <row r="19" spans="1:24" s="13" customFormat="1" ht="19.5" customHeight="1">
      <c r="A19" s="17" t="s">
        <v>193</v>
      </c>
      <c r="B19" s="140" t="s">
        <v>119</v>
      </c>
      <c r="C19" s="141">
        <v>2001</v>
      </c>
      <c r="D19" s="142" t="s">
        <v>64</v>
      </c>
      <c r="E19" s="142" t="s">
        <v>99</v>
      </c>
      <c r="F19" s="142" t="s">
        <v>78</v>
      </c>
      <c r="G19" s="152" t="s">
        <v>1011</v>
      </c>
      <c r="H19" s="19" t="s">
        <v>114</v>
      </c>
      <c r="I19" s="18" t="s">
        <v>115</v>
      </c>
      <c r="J19" s="20">
        <v>580</v>
      </c>
      <c r="K19" s="20">
        <v>390</v>
      </c>
      <c r="L19" s="20"/>
      <c r="M19" s="14">
        <f t="shared" si="0"/>
        <v>970</v>
      </c>
      <c r="N19" s="15">
        <f t="shared" si="1"/>
        <v>971</v>
      </c>
      <c r="O19" s="20">
        <v>820</v>
      </c>
      <c r="P19" s="20">
        <v>640</v>
      </c>
      <c r="Q19" s="20"/>
      <c r="R19" s="14">
        <f t="shared" si="2"/>
        <v>1460</v>
      </c>
      <c r="S19" s="15">
        <f t="shared" si="3"/>
        <v>1461</v>
      </c>
      <c r="T19" s="20">
        <v>740</v>
      </c>
      <c r="U19" s="20">
        <v>420</v>
      </c>
      <c r="V19" s="20"/>
      <c r="W19" s="14">
        <f t="shared" si="4"/>
        <v>1160</v>
      </c>
      <c r="X19" s="16">
        <f t="shared" si="5"/>
        <v>1161</v>
      </c>
    </row>
    <row r="20" spans="1:24" s="13" customFormat="1" ht="19.5" customHeight="1">
      <c r="A20" s="17" t="s">
        <v>194</v>
      </c>
      <c r="B20" s="140" t="s">
        <v>583</v>
      </c>
      <c r="C20" s="141">
        <v>2000</v>
      </c>
      <c r="D20" s="142" t="s">
        <v>64</v>
      </c>
      <c r="E20" s="142" t="s">
        <v>68</v>
      </c>
      <c r="F20" s="142" t="s">
        <v>69</v>
      </c>
      <c r="G20" s="152" t="s">
        <v>1010</v>
      </c>
      <c r="H20" s="19" t="s">
        <v>114</v>
      </c>
      <c r="I20" s="18" t="s">
        <v>115</v>
      </c>
      <c r="J20" s="20">
        <v>2035</v>
      </c>
      <c r="K20" s="20">
        <v>1450</v>
      </c>
      <c r="L20" s="20">
        <v>460</v>
      </c>
      <c r="M20" s="14">
        <f t="shared" si="0"/>
        <v>3945</v>
      </c>
      <c r="N20" s="15">
        <f t="shared" si="1"/>
        <v>3946</v>
      </c>
      <c r="O20" s="20">
        <v>2040</v>
      </c>
      <c r="P20" s="20">
        <v>2320</v>
      </c>
      <c r="Q20" s="20"/>
      <c r="R20" s="14">
        <f t="shared" si="2"/>
        <v>4360</v>
      </c>
      <c r="S20" s="15">
        <f t="shared" si="3"/>
        <v>4361</v>
      </c>
      <c r="T20" s="20">
        <v>1870</v>
      </c>
      <c r="U20" s="20">
        <v>1610</v>
      </c>
      <c r="V20" s="20">
        <v>1400</v>
      </c>
      <c r="W20" s="14">
        <f t="shared" si="4"/>
        <v>4880</v>
      </c>
      <c r="X20" s="16">
        <f t="shared" si="5"/>
        <v>4881</v>
      </c>
    </row>
    <row r="21" spans="1:24" s="13" customFormat="1" ht="19.5" customHeight="1">
      <c r="A21" s="17" t="s">
        <v>195</v>
      </c>
      <c r="B21" s="140" t="s">
        <v>120</v>
      </c>
      <c r="C21" s="141">
        <v>2003</v>
      </c>
      <c r="D21" s="142" t="s">
        <v>64</v>
      </c>
      <c r="E21" s="142" t="s">
        <v>569</v>
      </c>
      <c r="F21" s="142" t="s">
        <v>75</v>
      </c>
      <c r="G21" s="152" t="s">
        <v>660</v>
      </c>
      <c r="H21" s="19" t="s">
        <v>114</v>
      </c>
      <c r="I21" s="18" t="s">
        <v>115</v>
      </c>
      <c r="J21" s="20">
        <v>220</v>
      </c>
      <c r="K21" s="20"/>
      <c r="L21" s="20"/>
      <c r="M21" s="14">
        <f t="shared" si="0"/>
        <v>220</v>
      </c>
      <c r="N21" s="15">
        <f t="shared" si="1"/>
        <v>221</v>
      </c>
      <c r="O21" s="20">
        <v>220</v>
      </c>
      <c r="P21" s="20"/>
      <c r="Q21" s="20"/>
      <c r="R21" s="14">
        <f t="shared" si="2"/>
        <v>220</v>
      </c>
      <c r="S21" s="15">
        <f t="shared" si="3"/>
        <v>221</v>
      </c>
      <c r="T21" s="20">
        <v>140</v>
      </c>
      <c r="U21" s="20"/>
      <c r="V21" s="20"/>
      <c r="W21" s="14">
        <f t="shared" si="4"/>
        <v>140</v>
      </c>
      <c r="X21" s="16">
        <f t="shared" si="5"/>
        <v>141</v>
      </c>
    </row>
    <row r="22" spans="1:24" s="13" customFormat="1" ht="19.5" customHeight="1">
      <c r="A22" s="17" t="s">
        <v>196</v>
      </c>
      <c r="B22" s="140" t="s">
        <v>577</v>
      </c>
      <c r="C22" s="141">
        <v>1999</v>
      </c>
      <c r="D22" s="142" t="s">
        <v>95</v>
      </c>
      <c r="E22" s="142" t="s">
        <v>92</v>
      </c>
      <c r="F22" s="142" t="s">
        <v>93</v>
      </c>
      <c r="G22" s="152" t="s">
        <v>989</v>
      </c>
      <c r="H22" s="19" t="s">
        <v>114</v>
      </c>
      <c r="I22" s="18" t="s">
        <v>115</v>
      </c>
      <c r="J22" s="20">
        <v>1285</v>
      </c>
      <c r="K22" s="20"/>
      <c r="L22" s="20"/>
      <c r="M22" s="14">
        <f t="shared" si="0"/>
        <v>1285</v>
      </c>
      <c r="N22" s="15">
        <f t="shared" si="1"/>
        <v>1286</v>
      </c>
      <c r="O22" s="20">
        <v>1540</v>
      </c>
      <c r="P22" s="20"/>
      <c r="Q22" s="20"/>
      <c r="R22" s="14">
        <f t="shared" si="2"/>
        <v>1540</v>
      </c>
      <c r="S22" s="15">
        <f t="shared" si="3"/>
        <v>1541</v>
      </c>
      <c r="T22" s="20">
        <v>2040</v>
      </c>
      <c r="U22" s="20"/>
      <c r="V22" s="20"/>
      <c r="W22" s="14">
        <f t="shared" si="4"/>
        <v>2040</v>
      </c>
      <c r="X22" s="16">
        <f t="shared" si="5"/>
        <v>2041</v>
      </c>
    </row>
    <row r="23" spans="1:24" s="13" customFormat="1" ht="19.5" customHeight="1">
      <c r="A23" s="17" t="s">
        <v>197</v>
      </c>
      <c r="B23" s="140" t="s">
        <v>572</v>
      </c>
      <c r="C23" s="141">
        <v>2002</v>
      </c>
      <c r="D23" s="142" t="s">
        <v>108</v>
      </c>
      <c r="E23" s="142" t="s">
        <v>569</v>
      </c>
      <c r="F23" s="142" t="s">
        <v>75</v>
      </c>
      <c r="G23" s="152" t="s">
        <v>83</v>
      </c>
      <c r="H23" s="19" t="s">
        <v>114</v>
      </c>
      <c r="I23" s="18" t="s">
        <v>115</v>
      </c>
      <c r="J23" s="20">
        <v>1205</v>
      </c>
      <c r="K23" s="20">
        <v>840</v>
      </c>
      <c r="L23" s="20">
        <v>760</v>
      </c>
      <c r="M23" s="14">
        <f t="shared" si="0"/>
        <v>2805</v>
      </c>
      <c r="N23" s="15">
        <f t="shared" si="1"/>
        <v>2806</v>
      </c>
      <c r="O23" s="20">
        <v>1705</v>
      </c>
      <c r="P23" s="20">
        <v>1930</v>
      </c>
      <c r="Q23" s="20"/>
      <c r="R23" s="14">
        <f t="shared" si="2"/>
        <v>3635</v>
      </c>
      <c r="S23" s="15">
        <f t="shared" si="3"/>
        <v>3636</v>
      </c>
      <c r="T23" s="20">
        <v>1455</v>
      </c>
      <c r="U23" s="20">
        <v>1240</v>
      </c>
      <c r="V23" s="20"/>
      <c r="W23" s="14">
        <f t="shared" si="4"/>
        <v>2695</v>
      </c>
      <c r="X23" s="16">
        <f t="shared" si="5"/>
        <v>2696</v>
      </c>
    </row>
    <row r="24" spans="1:24" s="13" customFormat="1" ht="19.5" customHeight="1">
      <c r="A24" s="17" t="s">
        <v>198</v>
      </c>
      <c r="B24" s="140" t="s">
        <v>563</v>
      </c>
      <c r="C24" s="141">
        <v>1999</v>
      </c>
      <c r="D24" s="142" t="s">
        <v>95</v>
      </c>
      <c r="E24" s="208" t="s">
        <v>1039</v>
      </c>
      <c r="F24" s="142" t="s">
        <v>66</v>
      </c>
      <c r="G24" s="44" t="s">
        <v>1017</v>
      </c>
      <c r="H24" s="19" t="s">
        <v>114</v>
      </c>
      <c r="I24" s="18" t="s">
        <v>115</v>
      </c>
      <c r="J24" s="20">
        <v>500</v>
      </c>
      <c r="K24" s="20">
        <v>770</v>
      </c>
      <c r="L24" s="20"/>
      <c r="M24" s="14">
        <f t="shared" si="0"/>
        <v>1270</v>
      </c>
      <c r="N24" s="15">
        <f t="shared" si="1"/>
        <v>1271</v>
      </c>
      <c r="O24" s="20">
        <v>660</v>
      </c>
      <c r="P24" s="20">
        <v>1330</v>
      </c>
      <c r="Q24" s="20"/>
      <c r="R24" s="14">
        <f t="shared" si="2"/>
        <v>1990</v>
      </c>
      <c r="S24" s="15">
        <f t="shared" si="3"/>
        <v>1991</v>
      </c>
      <c r="T24" s="20">
        <v>360</v>
      </c>
      <c r="U24" s="20">
        <v>610</v>
      </c>
      <c r="V24" s="20"/>
      <c r="W24" s="14">
        <f t="shared" si="4"/>
        <v>970</v>
      </c>
      <c r="X24" s="16">
        <f t="shared" si="5"/>
        <v>971</v>
      </c>
    </row>
    <row r="25" spans="1:24" s="13" customFormat="1" ht="19.5" customHeight="1">
      <c r="A25" s="17" t="s">
        <v>199</v>
      </c>
      <c r="B25" s="140" t="s">
        <v>125</v>
      </c>
      <c r="C25" s="141">
        <v>2001</v>
      </c>
      <c r="D25" s="142" t="s">
        <v>557</v>
      </c>
      <c r="E25" s="142" t="s">
        <v>89</v>
      </c>
      <c r="F25" s="142" t="s">
        <v>90</v>
      </c>
      <c r="G25" s="152" t="s">
        <v>96</v>
      </c>
      <c r="H25" s="19" t="s">
        <v>114</v>
      </c>
      <c r="I25" s="18" t="s">
        <v>115</v>
      </c>
      <c r="J25" s="20">
        <v>500</v>
      </c>
      <c r="K25" s="20"/>
      <c r="L25" s="20"/>
      <c r="M25" s="14">
        <f t="shared" si="0"/>
        <v>500</v>
      </c>
      <c r="N25" s="15">
        <f t="shared" si="1"/>
        <v>501</v>
      </c>
      <c r="O25" s="20">
        <v>740</v>
      </c>
      <c r="P25" s="20">
        <v>560</v>
      </c>
      <c r="Q25" s="20"/>
      <c r="R25" s="14">
        <f t="shared" si="2"/>
        <v>1300</v>
      </c>
      <c r="S25" s="15">
        <f t="shared" si="3"/>
        <v>1301</v>
      </c>
      <c r="T25" s="20">
        <v>820</v>
      </c>
      <c r="U25" s="20">
        <v>220</v>
      </c>
      <c r="V25" s="20"/>
      <c r="W25" s="14">
        <f t="shared" si="4"/>
        <v>1040</v>
      </c>
      <c r="X25" s="16">
        <f t="shared" si="5"/>
        <v>1041</v>
      </c>
    </row>
    <row r="26" spans="1:24" s="13" customFormat="1" ht="19.5" customHeight="1">
      <c r="A26" s="17" t="s">
        <v>200</v>
      </c>
      <c r="B26" s="140" t="s">
        <v>594</v>
      </c>
      <c r="C26" s="141">
        <v>2002</v>
      </c>
      <c r="D26" s="142" t="s">
        <v>64</v>
      </c>
      <c r="E26" s="142" t="s">
        <v>79</v>
      </c>
      <c r="F26" s="142" t="s">
        <v>80</v>
      </c>
      <c r="G26" s="152" t="s">
        <v>1014</v>
      </c>
      <c r="H26" s="19" t="s">
        <v>114</v>
      </c>
      <c r="I26" s="18" t="s">
        <v>115</v>
      </c>
      <c r="J26" s="20">
        <v>1048</v>
      </c>
      <c r="K26" s="20">
        <v>220</v>
      </c>
      <c r="L26" s="20"/>
      <c r="M26" s="14">
        <f t="shared" si="0"/>
        <v>1268</v>
      </c>
      <c r="N26" s="15">
        <f t="shared" si="1"/>
        <v>1269</v>
      </c>
      <c r="O26" s="20">
        <v>1271</v>
      </c>
      <c r="P26" s="20">
        <v>560</v>
      </c>
      <c r="Q26" s="20"/>
      <c r="R26" s="14">
        <f t="shared" si="2"/>
        <v>1831</v>
      </c>
      <c r="S26" s="15">
        <f t="shared" si="3"/>
        <v>1832</v>
      </c>
      <c r="T26" s="20">
        <v>1378</v>
      </c>
      <c r="U26" s="20">
        <v>220</v>
      </c>
      <c r="V26" s="20"/>
      <c r="W26" s="14">
        <f t="shared" si="4"/>
        <v>1598</v>
      </c>
      <c r="X26" s="16">
        <f t="shared" si="5"/>
        <v>1599</v>
      </c>
    </row>
    <row r="27" spans="1:24" s="13" customFormat="1" ht="19.5" customHeight="1">
      <c r="A27" s="17" t="s">
        <v>202</v>
      </c>
      <c r="B27" s="140" t="s">
        <v>269</v>
      </c>
      <c r="C27" s="141">
        <v>2003</v>
      </c>
      <c r="D27" s="142" t="s">
        <v>64</v>
      </c>
      <c r="E27" s="142" t="s">
        <v>87</v>
      </c>
      <c r="F27" s="142" t="s">
        <v>88</v>
      </c>
      <c r="G27" s="44" t="s">
        <v>1025</v>
      </c>
      <c r="H27" s="19" t="s">
        <v>114</v>
      </c>
      <c r="I27" s="18" t="s">
        <v>115</v>
      </c>
      <c r="J27" s="20">
        <v>520</v>
      </c>
      <c r="K27" s="20">
        <v>320</v>
      </c>
      <c r="L27" s="20"/>
      <c r="M27" s="14">
        <f t="shared" si="0"/>
        <v>840</v>
      </c>
      <c r="N27" s="15">
        <f t="shared" si="1"/>
        <v>841</v>
      </c>
      <c r="O27" s="20">
        <v>946</v>
      </c>
      <c r="P27" s="20">
        <v>790</v>
      </c>
      <c r="Q27" s="20"/>
      <c r="R27" s="14">
        <f t="shared" si="2"/>
        <v>1736</v>
      </c>
      <c r="S27" s="15">
        <f t="shared" si="3"/>
        <v>1737</v>
      </c>
      <c r="T27" s="20">
        <v>679</v>
      </c>
      <c r="U27" s="20">
        <v>720</v>
      </c>
      <c r="V27" s="20"/>
      <c r="W27" s="14">
        <f t="shared" si="4"/>
        <v>1399</v>
      </c>
      <c r="X27" s="16">
        <f t="shared" si="5"/>
        <v>1400</v>
      </c>
    </row>
    <row r="28" spans="1:24" s="13" customFormat="1" ht="19.5" customHeight="1">
      <c r="A28" s="17" t="s">
        <v>203</v>
      </c>
      <c r="B28" s="140" t="s">
        <v>592</v>
      </c>
      <c r="C28" s="141">
        <v>2000</v>
      </c>
      <c r="D28" s="142" t="s">
        <v>95</v>
      </c>
      <c r="E28" s="142" t="s">
        <v>525</v>
      </c>
      <c r="F28" s="142" t="s">
        <v>73</v>
      </c>
      <c r="G28" s="152" t="s">
        <v>993</v>
      </c>
      <c r="H28" s="19" t="s">
        <v>114</v>
      </c>
      <c r="I28" s="18" t="s">
        <v>115</v>
      </c>
      <c r="J28" s="20">
        <v>1326</v>
      </c>
      <c r="K28" s="20"/>
      <c r="L28" s="20"/>
      <c r="M28" s="14">
        <f t="shared" si="0"/>
        <v>1326</v>
      </c>
      <c r="N28" s="15">
        <f t="shared" si="1"/>
        <v>1327</v>
      </c>
      <c r="O28" s="20">
        <v>1378</v>
      </c>
      <c r="P28" s="20"/>
      <c r="Q28" s="20"/>
      <c r="R28" s="14">
        <f t="shared" si="2"/>
        <v>1378</v>
      </c>
      <c r="S28" s="15">
        <f t="shared" si="3"/>
        <v>1379</v>
      </c>
      <c r="T28" s="20">
        <v>1164</v>
      </c>
      <c r="U28" s="20"/>
      <c r="V28" s="20"/>
      <c r="W28" s="14">
        <f t="shared" si="4"/>
        <v>1164</v>
      </c>
      <c r="X28" s="16">
        <f t="shared" si="5"/>
        <v>1165</v>
      </c>
    </row>
    <row r="29" spans="1:24" s="13" customFormat="1" ht="19.5" customHeight="1">
      <c r="A29" s="17" t="s">
        <v>204</v>
      </c>
      <c r="B29" s="140" t="s">
        <v>564</v>
      </c>
      <c r="C29" s="141">
        <v>2000</v>
      </c>
      <c r="D29" s="142" t="s">
        <v>95</v>
      </c>
      <c r="E29" s="142" t="s">
        <v>127</v>
      </c>
      <c r="F29" s="142" t="s">
        <v>66</v>
      </c>
      <c r="G29" s="152" t="s">
        <v>1019</v>
      </c>
      <c r="H29" s="19" t="s">
        <v>114</v>
      </c>
      <c r="I29" s="18" t="s">
        <v>115</v>
      </c>
      <c r="J29" s="20">
        <v>481</v>
      </c>
      <c r="K29" s="20"/>
      <c r="L29" s="20"/>
      <c r="M29" s="14">
        <f t="shared" si="0"/>
        <v>481</v>
      </c>
      <c r="N29" s="15">
        <f t="shared" si="1"/>
        <v>482</v>
      </c>
      <c r="O29" s="20">
        <v>858</v>
      </c>
      <c r="P29" s="20"/>
      <c r="Q29" s="20"/>
      <c r="R29" s="14">
        <f t="shared" si="2"/>
        <v>858</v>
      </c>
      <c r="S29" s="15">
        <f t="shared" si="3"/>
        <v>859</v>
      </c>
      <c r="T29" s="20">
        <v>481</v>
      </c>
      <c r="U29" s="20"/>
      <c r="V29" s="20"/>
      <c r="W29" s="14">
        <f t="shared" si="4"/>
        <v>481</v>
      </c>
      <c r="X29" s="16">
        <f t="shared" si="5"/>
        <v>482</v>
      </c>
    </row>
    <row r="30" spans="1:24" s="13" customFormat="1" ht="19.5" customHeight="1">
      <c r="A30" s="17" t="s">
        <v>205</v>
      </c>
      <c r="B30" s="140" t="s">
        <v>573</v>
      </c>
      <c r="C30" s="141">
        <v>1999</v>
      </c>
      <c r="D30" s="142" t="s">
        <v>95</v>
      </c>
      <c r="E30" s="142" t="s">
        <v>569</v>
      </c>
      <c r="F30" s="142" t="s">
        <v>75</v>
      </c>
      <c r="G30" s="152" t="s">
        <v>660</v>
      </c>
      <c r="H30" s="19" t="s">
        <v>114</v>
      </c>
      <c r="I30" s="18" t="s">
        <v>115</v>
      </c>
      <c r="J30" s="20">
        <v>1006</v>
      </c>
      <c r="K30" s="20"/>
      <c r="L30" s="20"/>
      <c r="M30" s="14">
        <f t="shared" si="0"/>
        <v>1006</v>
      </c>
      <c r="N30" s="15">
        <f t="shared" si="1"/>
        <v>1007</v>
      </c>
      <c r="O30" s="20">
        <v>1158</v>
      </c>
      <c r="P30" s="20"/>
      <c r="Q30" s="20"/>
      <c r="R30" s="14">
        <f t="shared" si="2"/>
        <v>1158</v>
      </c>
      <c r="S30" s="15">
        <f t="shared" si="3"/>
        <v>1159</v>
      </c>
      <c r="T30" s="20">
        <v>1080</v>
      </c>
      <c r="U30" s="20"/>
      <c r="V30" s="20"/>
      <c r="W30" s="14">
        <f t="shared" si="4"/>
        <v>1080</v>
      </c>
      <c r="X30" s="16">
        <f t="shared" si="5"/>
        <v>1081</v>
      </c>
    </row>
    <row r="31" spans="1:24" s="13" customFormat="1" ht="19.5" customHeight="1">
      <c r="A31" s="17" t="s">
        <v>206</v>
      </c>
      <c r="B31" s="140" t="s">
        <v>556</v>
      </c>
      <c r="C31" s="141">
        <v>2000</v>
      </c>
      <c r="D31" s="142" t="s">
        <v>557</v>
      </c>
      <c r="E31" s="142" t="s">
        <v>123</v>
      </c>
      <c r="F31" s="142" t="s">
        <v>124</v>
      </c>
      <c r="G31" s="152" t="s">
        <v>1026</v>
      </c>
      <c r="H31" s="19" t="s">
        <v>114</v>
      </c>
      <c r="I31" s="18" t="s">
        <v>115</v>
      </c>
      <c r="J31" s="20">
        <v>140</v>
      </c>
      <c r="K31" s="20"/>
      <c r="L31" s="20"/>
      <c r="M31" s="14">
        <f t="shared" si="0"/>
        <v>140</v>
      </c>
      <c r="N31" s="15">
        <f t="shared" si="1"/>
        <v>141</v>
      </c>
      <c r="O31" s="20">
        <v>220</v>
      </c>
      <c r="P31" s="20"/>
      <c r="Q31" s="20"/>
      <c r="R31" s="14">
        <f t="shared" si="2"/>
        <v>220</v>
      </c>
      <c r="S31" s="15">
        <f t="shared" si="3"/>
        <v>221</v>
      </c>
      <c r="T31" s="20">
        <v>140</v>
      </c>
      <c r="U31" s="20"/>
      <c r="V31" s="20"/>
      <c r="W31" s="14">
        <f t="shared" si="4"/>
        <v>140</v>
      </c>
      <c r="X31" s="16">
        <f t="shared" si="5"/>
        <v>141</v>
      </c>
    </row>
    <row r="32" spans="1:24" s="13" customFormat="1" ht="19.5" customHeight="1">
      <c r="A32" s="17" t="s">
        <v>207</v>
      </c>
      <c r="B32" s="140" t="s">
        <v>554</v>
      </c>
      <c r="C32" s="141">
        <v>2000</v>
      </c>
      <c r="D32" s="142" t="s">
        <v>64</v>
      </c>
      <c r="E32" s="142" t="s">
        <v>121</v>
      </c>
      <c r="F32" s="142" t="s">
        <v>122</v>
      </c>
      <c r="G32" s="152" t="s">
        <v>1027</v>
      </c>
      <c r="H32" s="19" t="s">
        <v>114</v>
      </c>
      <c r="I32" s="18" t="s">
        <v>115</v>
      </c>
      <c r="J32" s="20">
        <v>360</v>
      </c>
      <c r="K32" s="20"/>
      <c r="L32" s="20"/>
      <c r="M32" s="14">
        <f t="shared" si="0"/>
        <v>360</v>
      </c>
      <c r="N32" s="15">
        <f t="shared" si="1"/>
        <v>361</v>
      </c>
      <c r="O32" s="20">
        <v>440</v>
      </c>
      <c r="P32" s="20"/>
      <c r="Q32" s="20"/>
      <c r="R32" s="14">
        <f t="shared" si="2"/>
        <v>440</v>
      </c>
      <c r="S32" s="15">
        <f t="shared" si="3"/>
        <v>441</v>
      </c>
      <c r="T32" s="20">
        <v>280</v>
      </c>
      <c r="U32" s="20"/>
      <c r="V32" s="20"/>
      <c r="W32" s="14">
        <f t="shared" si="4"/>
        <v>280</v>
      </c>
      <c r="X32" s="16">
        <f t="shared" si="5"/>
        <v>281</v>
      </c>
    </row>
    <row r="33" spans="1:24" s="13" customFormat="1" ht="19.5" customHeight="1">
      <c r="A33" s="17" t="s">
        <v>208</v>
      </c>
      <c r="B33" s="140" t="s">
        <v>553</v>
      </c>
      <c r="C33" s="141">
        <v>1999</v>
      </c>
      <c r="D33" s="142" t="s">
        <v>95</v>
      </c>
      <c r="E33" s="142" t="s">
        <v>60</v>
      </c>
      <c r="F33" s="142" t="s">
        <v>61</v>
      </c>
      <c r="G33" s="152" t="s">
        <v>997</v>
      </c>
      <c r="H33" s="19" t="s">
        <v>114</v>
      </c>
      <c r="I33" s="18" t="s">
        <v>115</v>
      </c>
      <c r="J33" s="20">
        <v>377</v>
      </c>
      <c r="K33" s="20"/>
      <c r="L33" s="20"/>
      <c r="M33" s="14">
        <f t="shared" si="0"/>
        <v>377</v>
      </c>
      <c r="N33" s="15">
        <f t="shared" si="1"/>
        <v>378</v>
      </c>
      <c r="O33" s="20">
        <v>429</v>
      </c>
      <c r="P33" s="20"/>
      <c r="Q33" s="20"/>
      <c r="R33" s="14">
        <f t="shared" si="2"/>
        <v>429</v>
      </c>
      <c r="S33" s="15">
        <f t="shared" si="3"/>
        <v>430</v>
      </c>
      <c r="T33" s="20">
        <v>325</v>
      </c>
      <c r="U33" s="20"/>
      <c r="V33" s="20"/>
      <c r="W33" s="14">
        <f t="shared" si="4"/>
        <v>325</v>
      </c>
      <c r="X33" s="16">
        <f t="shared" si="5"/>
        <v>326</v>
      </c>
    </row>
    <row r="34" spans="1:24" s="13" customFormat="1" ht="19.5" customHeight="1">
      <c r="A34" s="17" t="s">
        <v>209</v>
      </c>
      <c r="B34" s="140" t="s">
        <v>128</v>
      </c>
      <c r="C34" s="141">
        <v>2002</v>
      </c>
      <c r="D34" s="142">
        <v>1</v>
      </c>
      <c r="E34" s="142" t="s">
        <v>89</v>
      </c>
      <c r="F34" s="142" t="s">
        <v>90</v>
      </c>
      <c r="G34" s="152" t="s">
        <v>1005</v>
      </c>
      <c r="H34" s="19" t="s">
        <v>114</v>
      </c>
      <c r="I34" s="18" t="s">
        <v>115</v>
      </c>
      <c r="J34" s="20">
        <v>839</v>
      </c>
      <c r="K34" s="20"/>
      <c r="L34" s="20"/>
      <c r="M34" s="14">
        <f t="shared" si="0"/>
        <v>839</v>
      </c>
      <c r="N34" s="15">
        <f t="shared" si="1"/>
        <v>840</v>
      </c>
      <c r="O34" s="20">
        <v>946</v>
      </c>
      <c r="P34" s="20"/>
      <c r="Q34" s="20"/>
      <c r="R34" s="14">
        <f t="shared" si="2"/>
        <v>946</v>
      </c>
      <c r="S34" s="15">
        <f t="shared" si="3"/>
        <v>947</v>
      </c>
      <c r="T34" s="20">
        <v>780</v>
      </c>
      <c r="U34" s="20"/>
      <c r="V34" s="20"/>
      <c r="W34" s="14">
        <f t="shared" si="4"/>
        <v>780</v>
      </c>
      <c r="X34" s="16">
        <f t="shared" si="5"/>
        <v>781</v>
      </c>
    </row>
    <row r="35" spans="1:24" s="13" customFormat="1" ht="19.5" customHeight="1">
      <c r="A35" s="17" t="s">
        <v>210</v>
      </c>
      <c r="B35" s="140" t="s">
        <v>565</v>
      </c>
      <c r="C35" s="141">
        <v>2000</v>
      </c>
      <c r="D35" s="142" t="s">
        <v>64</v>
      </c>
      <c r="E35" s="142" t="s">
        <v>566</v>
      </c>
      <c r="F35" s="142" t="s">
        <v>66</v>
      </c>
      <c r="G35" s="152" t="s">
        <v>1020</v>
      </c>
      <c r="H35" s="19" t="s">
        <v>114</v>
      </c>
      <c r="I35" s="18" t="s">
        <v>115</v>
      </c>
      <c r="J35" s="20">
        <v>720</v>
      </c>
      <c r="K35" s="20">
        <v>190</v>
      </c>
      <c r="L35" s="20"/>
      <c r="M35" s="14">
        <f t="shared" si="0"/>
        <v>910</v>
      </c>
      <c r="N35" s="15">
        <f t="shared" si="1"/>
        <v>911</v>
      </c>
      <c r="O35" s="20">
        <v>960</v>
      </c>
      <c r="P35" s="20">
        <v>660</v>
      </c>
      <c r="Q35" s="20"/>
      <c r="R35" s="14">
        <f t="shared" si="2"/>
        <v>1620</v>
      </c>
      <c r="S35" s="15">
        <f t="shared" si="3"/>
        <v>1621</v>
      </c>
      <c r="T35" s="20">
        <v>800</v>
      </c>
      <c r="U35" s="20">
        <v>460</v>
      </c>
      <c r="V35" s="20"/>
      <c r="W35" s="14">
        <f t="shared" si="4"/>
        <v>1260</v>
      </c>
      <c r="X35" s="16">
        <f t="shared" si="5"/>
        <v>1261</v>
      </c>
    </row>
    <row r="36" spans="1:24" s="13" customFormat="1" ht="19.5" customHeight="1">
      <c r="A36" s="17" t="s">
        <v>211</v>
      </c>
      <c r="B36" s="140" t="s">
        <v>579</v>
      </c>
      <c r="C36" s="141">
        <v>2001</v>
      </c>
      <c r="D36" s="142" t="s">
        <v>95</v>
      </c>
      <c r="E36" s="142" t="s">
        <v>580</v>
      </c>
      <c r="F36" s="142" t="s">
        <v>581</v>
      </c>
      <c r="G36" s="152" t="s">
        <v>1022</v>
      </c>
      <c r="H36" s="19" t="s">
        <v>114</v>
      </c>
      <c r="I36" s="18" t="s">
        <v>115</v>
      </c>
      <c r="J36" s="20">
        <v>572</v>
      </c>
      <c r="K36" s="20"/>
      <c r="L36" s="20"/>
      <c r="M36" s="14">
        <f t="shared" si="0"/>
        <v>572</v>
      </c>
      <c r="N36" s="15">
        <f t="shared" si="1"/>
        <v>573</v>
      </c>
      <c r="O36" s="20">
        <v>780</v>
      </c>
      <c r="P36" s="20"/>
      <c r="Q36" s="20"/>
      <c r="R36" s="14">
        <f t="shared" si="2"/>
        <v>780</v>
      </c>
      <c r="S36" s="15">
        <f t="shared" si="3"/>
        <v>781</v>
      </c>
      <c r="T36" s="20">
        <v>731</v>
      </c>
      <c r="U36" s="20"/>
      <c r="V36" s="20"/>
      <c r="W36" s="14">
        <f t="shared" si="4"/>
        <v>731</v>
      </c>
      <c r="X36" s="16">
        <f t="shared" si="5"/>
        <v>732</v>
      </c>
    </row>
    <row r="37" spans="1:24" s="13" customFormat="1" ht="19.5" customHeight="1">
      <c r="A37" s="17" t="s">
        <v>212</v>
      </c>
      <c r="B37" s="140" t="s">
        <v>596</v>
      </c>
      <c r="C37" s="141">
        <v>1999</v>
      </c>
      <c r="D37" s="142" t="s">
        <v>64</v>
      </c>
      <c r="E37" s="142" t="s">
        <v>99</v>
      </c>
      <c r="F37" s="142" t="s">
        <v>78</v>
      </c>
      <c r="G37" s="152" t="s">
        <v>1011</v>
      </c>
      <c r="H37" s="19" t="s">
        <v>114</v>
      </c>
      <c r="I37" s="18" t="s">
        <v>115</v>
      </c>
      <c r="J37" s="20">
        <v>683</v>
      </c>
      <c r="K37" s="20">
        <v>190</v>
      </c>
      <c r="L37" s="20"/>
      <c r="M37" s="14">
        <f t="shared" si="0"/>
        <v>873</v>
      </c>
      <c r="N37" s="15">
        <f t="shared" si="1"/>
        <v>874</v>
      </c>
      <c r="O37" s="20">
        <v>1108</v>
      </c>
      <c r="P37" s="20">
        <v>460</v>
      </c>
      <c r="Q37" s="20"/>
      <c r="R37" s="14">
        <f t="shared" si="2"/>
        <v>1568</v>
      </c>
      <c r="S37" s="15">
        <f t="shared" si="3"/>
        <v>1569</v>
      </c>
      <c r="T37" s="20">
        <v>728</v>
      </c>
      <c r="U37" s="20">
        <v>260</v>
      </c>
      <c r="V37" s="20"/>
      <c r="W37" s="14">
        <f t="shared" si="4"/>
        <v>988</v>
      </c>
      <c r="X37" s="16">
        <f t="shared" si="5"/>
        <v>989</v>
      </c>
    </row>
    <row r="38" spans="1:24" s="13" customFormat="1" ht="19.5" customHeight="1">
      <c r="A38" s="17" t="s">
        <v>213</v>
      </c>
      <c r="B38" s="140" t="s">
        <v>559</v>
      </c>
      <c r="C38" s="141">
        <v>2000</v>
      </c>
      <c r="D38" s="142" t="s">
        <v>108</v>
      </c>
      <c r="E38" s="142" t="s">
        <v>89</v>
      </c>
      <c r="F38" s="142" t="s">
        <v>90</v>
      </c>
      <c r="G38" s="152" t="s">
        <v>1007</v>
      </c>
      <c r="H38" s="19" t="s">
        <v>114</v>
      </c>
      <c r="I38" s="18" t="s">
        <v>115</v>
      </c>
      <c r="J38" s="20">
        <v>780</v>
      </c>
      <c r="K38" s="20">
        <v>1140</v>
      </c>
      <c r="L38" s="20">
        <v>820</v>
      </c>
      <c r="M38" s="14">
        <f t="shared" si="0"/>
        <v>2740</v>
      </c>
      <c r="N38" s="15">
        <f t="shared" si="1"/>
        <v>2741</v>
      </c>
      <c r="O38" s="20">
        <v>1214</v>
      </c>
      <c r="P38" s="20">
        <v>1625</v>
      </c>
      <c r="Q38" s="20">
        <v>920</v>
      </c>
      <c r="R38" s="14">
        <f t="shared" si="2"/>
        <v>3759</v>
      </c>
      <c r="S38" s="15">
        <f t="shared" si="3"/>
        <v>3760</v>
      </c>
      <c r="T38" s="20">
        <v>1268</v>
      </c>
      <c r="U38" s="20">
        <v>570</v>
      </c>
      <c r="V38" s="20"/>
      <c r="W38" s="14">
        <f t="shared" si="4"/>
        <v>1838</v>
      </c>
      <c r="X38" s="16">
        <f t="shared" si="5"/>
        <v>1839</v>
      </c>
    </row>
    <row r="39" spans="1:24" s="13" customFormat="1" ht="19.5" customHeight="1">
      <c r="A39" s="17" t="s">
        <v>214</v>
      </c>
      <c r="B39" s="140" t="s">
        <v>129</v>
      </c>
      <c r="C39" s="141">
        <v>2002</v>
      </c>
      <c r="D39" s="142" t="s">
        <v>108</v>
      </c>
      <c r="E39" s="142" t="s">
        <v>99</v>
      </c>
      <c r="F39" s="142" t="s">
        <v>78</v>
      </c>
      <c r="G39" s="152" t="s">
        <v>1011</v>
      </c>
      <c r="H39" s="19" t="s">
        <v>114</v>
      </c>
      <c r="I39" s="18" t="s">
        <v>115</v>
      </c>
      <c r="J39" s="20">
        <v>805</v>
      </c>
      <c r="K39" s="20">
        <v>190</v>
      </c>
      <c r="L39" s="20"/>
      <c r="M39" s="14">
        <f t="shared" si="0"/>
        <v>995</v>
      </c>
      <c r="N39" s="15">
        <f t="shared" si="1"/>
        <v>996</v>
      </c>
      <c r="O39" s="20">
        <v>960</v>
      </c>
      <c r="P39" s="20">
        <v>660</v>
      </c>
      <c r="Q39" s="20"/>
      <c r="R39" s="14">
        <f t="shared" si="2"/>
        <v>1620</v>
      </c>
      <c r="S39" s="15">
        <f t="shared" si="3"/>
        <v>1621</v>
      </c>
      <c r="T39" s="20">
        <v>640</v>
      </c>
      <c r="U39" s="20">
        <v>390</v>
      </c>
      <c r="V39" s="20"/>
      <c r="W39" s="14">
        <f t="shared" si="4"/>
        <v>1030</v>
      </c>
      <c r="X39" s="16">
        <f t="shared" si="5"/>
        <v>1031</v>
      </c>
    </row>
    <row r="40" spans="1:24" s="13" customFormat="1" ht="19.5" customHeight="1">
      <c r="A40" s="17" t="s">
        <v>215</v>
      </c>
      <c r="B40" s="140" t="s">
        <v>130</v>
      </c>
      <c r="C40" s="141">
        <v>2001</v>
      </c>
      <c r="D40" s="142" t="s">
        <v>95</v>
      </c>
      <c r="E40" s="142" t="s">
        <v>89</v>
      </c>
      <c r="F40" s="142" t="s">
        <v>90</v>
      </c>
      <c r="G40" s="152" t="s">
        <v>96</v>
      </c>
      <c r="H40" s="19" t="s">
        <v>114</v>
      </c>
      <c r="I40" s="18" t="s">
        <v>115</v>
      </c>
      <c r="J40" s="20">
        <v>1795</v>
      </c>
      <c r="K40" s="20">
        <v>1070</v>
      </c>
      <c r="L40" s="20"/>
      <c r="M40" s="14">
        <f t="shared" si="0"/>
        <v>2865</v>
      </c>
      <c r="N40" s="15">
        <f t="shared" si="1"/>
        <v>2866</v>
      </c>
      <c r="O40" s="20">
        <v>1705</v>
      </c>
      <c r="P40" s="20">
        <v>1660</v>
      </c>
      <c r="Q40" s="20"/>
      <c r="R40" s="14">
        <f t="shared" si="2"/>
        <v>3365</v>
      </c>
      <c r="S40" s="15">
        <f t="shared" si="3"/>
        <v>3366</v>
      </c>
      <c r="T40" s="20">
        <v>1400</v>
      </c>
      <c r="U40" s="20">
        <v>690</v>
      </c>
      <c r="V40" s="20"/>
      <c r="W40" s="14">
        <f t="shared" si="4"/>
        <v>2090</v>
      </c>
      <c r="X40" s="16">
        <f t="shared" si="5"/>
        <v>2091</v>
      </c>
    </row>
    <row r="41" spans="1:24" s="13" customFormat="1" ht="19.5" customHeight="1">
      <c r="A41" s="17" t="s">
        <v>216</v>
      </c>
      <c r="B41" s="140" t="s">
        <v>131</v>
      </c>
      <c r="C41" s="141">
        <v>2002</v>
      </c>
      <c r="D41" s="142" t="s">
        <v>111</v>
      </c>
      <c r="E41" s="142" t="s">
        <v>525</v>
      </c>
      <c r="F41" s="142" t="s">
        <v>73</v>
      </c>
      <c r="G41" s="152" t="s">
        <v>994</v>
      </c>
      <c r="H41" s="19" t="s">
        <v>114</v>
      </c>
      <c r="I41" s="18" t="s">
        <v>115</v>
      </c>
      <c r="J41" s="20">
        <v>1020</v>
      </c>
      <c r="K41" s="20">
        <v>7600</v>
      </c>
      <c r="L41" s="20">
        <v>5020</v>
      </c>
      <c r="M41" s="14">
        <f t="shared" si="0"/>
        <v>13640</v>
      </c>
      <c r="N41" s="15">
        <f t="shared" si="1"/>
        <v>13641</v>
      </c>
      <c r="O41" s="20">
        <v>1100</v>
      </c>
      <c r="P41" s="20">
        <v>7435</v>
      </c>
      <c r="Q41" s="20">
        <v>3995</v>
      </c>
      <c r="R41" s="14">
        <f t="shared" si="2"/>
        <v>12530</v>
      </c>
      <c r="S41" s="15">
        <f t="shared" si="3"/>
        <v>12531</v>
      </c>
      <c r="T41" s="20">
        <v>1020</v>
      </c>
      <c r="U41" s="20">
        <v>4870</v>
      </c>
      <c r="V41" s="20">
        <v>1400</v>
      </c>
      <c r="W41" s="14">
        <f t="shared" si="4"/>
        <v>7290</v>
      </c>
      <c r="X41" s="16">
        <f t="shared" si="5"/>
        <v>7291</v>
      </c>
    </row>
    <row r="42" spans="1:24" s="13" customFormat="1" ht="19.5" customHeight="1">
      <c r="A42" s="17" t="s">
        <v>217</v>
      </c>
      <c r="B42" s="140" t="s">
        <v>132</v>
      </c>
      <c r="C42" s="141">
        <v>2002</v>
      </c>
      <c r="D42" s="142" t="s">
        <v>64</v>
      </c>
      <c r="E42" s="142" t="s">
        <v>60</v>
      </c>
      <c r="F42" s="142" t="s">
        <v>61</v>
      </c>
      <c r="G42" s="152" t="s">
        <v>998</v>
      </c>
      <c r="H42" s="19" t="s">
        <v>114</v>
      </c>
      <c r="I42" s="18" t="s">
        <v>115</v>
      </c>
      <c r="J42" s="20">
        <v>946</v>
      </c>
      <c r="K42" s="20"/>
      <c r="L42" s="20"/>
      <c r="M42" s="14">
        <f t="shared" si="0"/>
        <v>946</v>
      </c>
      <c r="N42" s="15">
        <f t="shared" si="1"/>
        <v>947</v>
      </c>
      <c r="O42" s="20">
        <v>1323</v>
      </c>
      <c r="P42" s="20"/>
      <c r="Q42" s="20"/>
      <c r="R42" s="14">
        <f t="shared" si="2"/>
        <v>1323</v>
      </c>
      <c r="S42" s="15">
        <f t="shared" si="3"/>
        <v>1324</v>
      </c>
      <c r="T42" s="20">
        <v>826</v>
      </c>
      <c r="U42" s="20"/>
      <c r="V42" s="20"/>
      <c r="W42" s="14">
        <f t="shared" si="4"/>
        <v>826</v>
      </c>
      <c r="X42" s="16">
        <f t="shared" si="5"/>
        <v>827</v>
      </c>
    </row>
    <row r="43" spans="1:24" s="13" customFormat="1" ht="19.5" customHeight="1">
      <c r="A43" s="17" t="s">
        <v>218</v>
      </c>
      <c r="B43" s="140" t="s">
        <v>574</v>
      </c>
      <c r="C43" s="141">
        <v>1999</v>
      </c>
      <c r="D43" s="142" t="s">
        <v>95</v>
      </c>
      <c r="E43" s="142" t="s">
        <v>569</v>
      </c>
      <c r="F43" s="142" t="s">
        <v>75</v>
      </c>
      <c r="G43" s="152" t="s">
        <v>662</v>
      </c>
      <c r="H43" s="19" t="s">
        <v>114</v>
      </c>
      <c r="I43" s="18" t="s">
        <v>115</v>
      </c>
      <c r="J43" s="20">
        <v>1430</v>
      </c>
      <c r="K43" s="20">
        <v>1470</v>
      </c>
      <c r="L43" s="20"/>
      <c r="M43" s="14">
        <f t="shared" si="0"/>
        <v>2900</v>
      </c>
      <c r="N43" s="15">
        <f t="shared" si="1"/>
        <v>2901</v>
      </c>
      <c r="O43" s="20">
        <v>1439</v>
      </c>
      <c r="P43" s="20">
        <v>2175</v>
      </c>
      <c r="Q43" s="20"/>
      <c r="R43" s="14">
        <f t="shared" si="2"/>
        <v>3614</v>
      </c>
      <c r="S43" s="15">
        <f t="shared" si="3"/>
        <v>3615</v>
      </c>
      <c r="T43" s="20">
        <v>1223</v>
      </c>
      <c r="U43" s="20">
        <v>1670</v>
      </c>
      <c r="V43" s="20"/>
      <c r="W43" s="14">
        <f t="shared" si="4"/>
        <v>2893</v>
      </c>
      <c r="X43" s="16">
        <f t="shared" si="5"/>
        <v>2894</v>
      </c>
    </row>
    <row r="44" spans="1:24" s="13" customFormat="1" ht="19.5" customHeight="1">
      <c r="A44" s="17" t="s">
        <v>219</v>
      </c>
      <c r="B44" s="140" t="s">
        <v>133</v>
      </c>
      <c r="C44" s="141">
        <v>2002</v>
      </c>
      <c r="D44" s="142" t="s">
        <v>64</v>
      </c>
      <c r="E44" s="142" t="s">
        <v>65</v>
      </c>
      <c r="F44" s="142" t="s">
        <v>66</v>
      </c>
      <c r="G44" s="152" t="s">
        <v>1018</v>
      </c>
      <c r="H44" s="19" t="s">
        <v>114</v>
      </c>
      <c r="I44" s="18" t="s">
        <v>115</v>
      </c>
      <c r="J44" s="20">
        <v>384</v>
      </c>
      <c r="K44" s="20"/>
      <c r="L44" s="20"/>
      <c r="M44" s="14">
        <f t="shared" si="0"/>
        <v>384</v>
      </c>
      <c r="N44" s="15">
        <f t="shared" si="1"/>
        <v>385</v>
      </c>
      <c r="O44" s="20">
        <v>449</v>
      </c>
      <c r="P44" s="20"/>
      <c r="Q44" s="20"/>
      <c r="R44" s="14">
        <f t="shared" si="2"/>
        <v>449</v>
      </c>
      <c r="S44" s="15">
        <f t="shared" si="3"/>
        <v>450</v>
      </c>
      <c r="T44" s="20">
        <v>225</v>
      </c>
      <c r="U44" s="20"/>
      <c r="V44" s="20"/>
      <c r="W44" s="14">
        <f t="shared" si="4"/>
        <v>225</v>
      </c>
      <c r="X44" s="16">
        <f t="shared" si="5"/>
        <v>226</v>
      </c>
    </row>
    <row r="45" spans="1:24" s="13" customFormat="1" ht="19.5" customHeight="1">
      <c r="A45" s="17" t="s">
        <v>220</v>
      </c>
      <c r="B45" s="140" t="s">
        <v>599</v>
      </c>
      <c r="C45" s="141">
        <v>2000</v>
      </c>
      <c r="D45" s="142" t="s">
        <v>95</v>
      </c>
      <c r="E45" s="142" t="s">
        <v>62</v>
      </c>
      <c r="F45" s="142" t="s">
        <v>63</v>
      </c>
      <c r="G45" s="44" t="s">
        <v>1024</v>
      </c>
      <c r="H45" s="19" t="s">
        <v>114</v>
      </c>
      <c r="I45" s="18" t="s">
        <v>115</v>
      </c>
      <c r="J45" s="20">
        <v>1160</v>
      </c>
      <c r="K45" s="20">
        <v>970</v>
      </c>
      <c r="L45" s="20"/>
      <c r="M45" s="14">
        <f t="shared" si="0"/>
        <v>2130</v>
      </c>
      <c r="N45" s="15">
        <f t="shared" si="1"/>
        <v>2131</v>
      </c>
      <c r="O45" s="20">
        <v>1271</v>
      </c>
      <c r="P45" s="20">
        <v>950</v>
      </c>
      <c r="Q45" s="20"/>
      <c r="R45" s="14">
        <f t="shared" si="2"/>
        <v>2221</v>
      </c>
      <c r="S45" s="15">
        <f t="shared" si="3"/>
        <v>2222</v>
      </c>
      <c r="T45" s="20">
        <v>1378</v>
      </c>
      <c r="U45" s="20">
        <v>870</v>
      </c>
      <c r="V45" s="20"/>
      <c r="W45" s="14">
        <f t="shared" si="4"/>
        <v>2248</v>
      </c>
      <c r="X45" s="16">
        <f t="shared" si="5"/>
        <v>2249</v>
      </c>
    </row>
    <row r="46" spans="1:24" s="13" customFormat="1" ht="19.5" customHeight="1">
      <c r="A46" s="17" t="s">
        <v>221</v>
      </c>
      <c r="B46" s="140" t="s">
        <v>593</v>
      </c>
      <c r="C46" s="141">
        <v>2000</v>
      </c>
      <c r="D46" s="142" t="s">
        <v>108</v>
      </c>
      <c r="E46" s="142" t="s">
        <v>525</v>
      </c>
      <c r="F46" s="142" t="s">
        <v>73</v>
      </c>
      <c r="G46" s="152" t="s">
        <v>994</v>
      </c>
      <c r="H46" s="19" t="s">
        <v>114</v>
      </c>
      <c r="I46" s="18" t="s">
        <v>115</v>
      </c>
      <c r="J46" s="20">
        <v>361</v>
      </c>
      <c r="K46" s="20"/>
      <c r="L46" s="20"/>
      <c r="M46" s="14">
        <f t="shared" si="0"/>
        <v>361</v>
      </c>
      <c r="N46" s="15">
        <f t="shared" si="1"/>
        <v>362</v>
      </c>
      <c r="O46" s="20">
        <v>572</v>
      </c>
      <c r="P46" s="20"/>
      <c r="Q46" s="20"/>
      <c r="R46" s="14">
        <f t="shared" si="2"/>
        <v>572</v>
      </c>
      <c r="S46" s="15">
        <f t="shared" si="3"/>
        <v>573</v>
      </c>
      <c r="T46" s="20">
        <v>364</v>
      </c>
      <c r="U46" s="20"/>
      <c r="V46" s="20"/>
      <c r="W46" s="14">
        <f t="shared" si="4"/>
        <v>364</v>
      </c>
      <c r="X46" s="16">
        <f t="shared" si="5"/>
        <v>365</v>
      </c>
    </row>
    <row r="47" spans="1:24" s="13" customFormat="1" ht="19.5" customHeight="1">
      <c r="A47" s="17" t="s">
        <v>222</v>
      </c>
      <c r="B47" s="140" t="s">
        <v>567</v>
      </c>
      <c r="C47" s="141">
        <v>2000</v>
      </c>
      <c r="D47" s="142" t="s">
        <v>64</v>
      </c>
      <c r="E47" s="142" t="s">
        <v>65</v>
      </c>
      <c r="F47" s="142" t="s">
        <v>66</v>
      </c>
      <c r="G47" s="152" t="s">
        <v>1018</v>
      </c>
      <c r="H47" s="19" t="s">
        <v>114</v>
      </c>
      <c r="I47" s="18" t="s">
        <v>115</v>
      </c>
      <c r="J47" s="20">
        <v>302</v>
      </c>
      <c r="K47" s="20"/>
      <c r="L47" s="20"/>
      <c r="M47" s="14">
        <f t="shared" si="0"/>
        <v>302</v>
      </c>
      <c r="N47" s="15">
        <f t="shared" si="1"/>
        <v>303</v>
      </c>
      <c r="O47" s="20">
        <v>377</v>
      </c>
      <c r="P47" s="20"/>
      <c r="Q47" s="20"/>
      <c r="R47" s="14">
        <f t="shared" si="2"/>
        <v>377</v>
      </c>
      <c r="S47" s="15">
        <f t="shared" si="3"/>
        <v>378</v>
      </c>
      <c r="T47" s="20">
        <v>218</v>
      </c>
      <c r="U47" s="20"/>
      <c r="V47" s="20"/>
      <c r="W47" s="14">
        <f t="shared" si="4"/>
        <v>218</v>
      </c>
      <c r="X47" s="16">
        <f t="shared" si="5"/>
        <v>219</v>
      </c>
    </row>
    <row r="48" spans="1:24" s="13" customFormat="1" ht="19.5" customHeight="1">
      <c r="A48" s="17" t="s">
        <v>223</v>
      </c>
      <c r="B48" s="140" t="s">
        <v>597</v>
      </c>
      <c r="C48" s="141">
        <v>1999</v>
      </c>
      <c r="D48" s="142" t="s">
        <v>64</v>
      </c>
      <c r="E48" s="142" t="s">
        <v>99</v>
      </c>
      <c r="F48" s="142" t="s">
        <v>78</v>
      </c>
      <c r="G48" s="152" t="s">
        <v>1011</v>
      </c>
      <c r="H48" s="19" t="s">
        <v>114</v>
      </c>
      <c r="I48" s="18" t="s">
        <v>115</v>
      </c>
      <c r="J48" s="20">
        <v>820</v>
      </c>
      <c r="K48" s="20"/>
      <c r="L48" s="20"/>
      <c r="M48" s="14">
        <f t="shared" si="0"/>
        <v>820</v>
      </c>
      <c r="N48" s="15">
        <f t="shared" si="1"/>
        <v>821</v>
      </c>
      <c r="O48" s="20">
        <v>1080</v>
      </c>
      <c r="P48" s="20"/>
      <c r="Q48" s="20"/>
      <c r="R48" s="14">
        <f t="shared" si="2"/>
        <v>1080</v>
      </c>
      <c r="S48" s="15">
        <f t="shared" si="3"/>
        <v>1081</v>
      </c>
      <c r="T48" s="20">
        <v>1000</v>
      </c>
      <c r="U48" s="20"/>
      <c r="V48" s="20"/>
      <c r="W48" s="14">
        <f t="shared" si="4"/>
        <v>1000</v>
      </c>
      <c r="X48" s="16">
        <f t="shared" si="5"/>
        <v>1001</v>
      </c>
    </row>
    <row r="49" spans="1:24" s="13" customFormat="1" ht="19.5" customHeight="1">
      <c r="A49" s="17" t="s">
        <v>224</v>
      </c>
      <c r="B49" s="140" t="s">
        <v>134</v>
      </c>
      <c r="C49" s="141">
        <v>2003</v>
      </c>
      <c r="D49" s="142" t="s">
        <v>64</v>
      </c>
      <c r="E49" s="142" t="s">
        <v>595</v>
      </c>
      <c r="F49" s="142" t="s">
        <v>80</v>
      </c>
      <c r="G49" s="44" t="s">
        <v>1015</v>
      </c>
      <c r="H49" s="19" t="s">
        <v>114</v>
      </c>
      <c r="I49" s="18" t="s">
        <v>115</v>
      </c>
      <c r="J49" s="20">
        <v>2200</v>
      </c>
      <c r="K49" s="20">
        <v>1751</v>
      </c>
      <c r="L49" s="20">
        <v>1860</v>
      </c>
      <c r="M49" s="14">
        <f t="shared" si="0"/>
        <v>5811</v>
      </c>
      <c r="N49" s="15">
        <f t="shared" si="1"/>
        <v>5812</v>
      </c>
      <c r="O49" s="20">
        <v>2200</v>
      </c>
      <c r="P49" s="20">
        <v>2009</v>
      </c>
      <c r="Q49" s="20">
        <v>760</v>
      </c>
      <c r="R49" s="14">
        <f t="shared" si="2"/>
        <v>4969</v>
      </c>
      <c r="S49" s="15">
        <f t="shared" si="3"/>
        <v>4970</v>
      </c>
      <c r="T49" s="20">
        <v>1540</v>
      </c>
      <c r="U49" s="20">
        <v>910</v>
      </c>
      <c r="V49" s="20"/>
      <c r="W49" s="14">
        <f t="shared" si="4"/>
        <v>2450</v>
      </c>
      <c r="X49" s="16">
        <f t="shared" si="5"/>
        <v>2451</v>
      </c>
    </row>
    <row r="50" spans="1:24" s="13" customFormat="1" ht="19.5" customHeight="1">
      <c r="A50" s="17" t="s">
        <v>225</v>
      </c>
      <c r="B50" s="140" t="s">
        <v>600</v>
      </c>
      <c r="C50" s="141">
        <v>2000</v>
      </c>
      <c r="D50" s="142" t="s">
        <v>95</v>
      </c>
      <c r="E50" s="142" t="s">
        <v>62</v>
      </c>
      <c r="F50" s="142" t="s">
        <v>63</v>
      </c>
      <c r="G50" s="44" t="s">
        <v>1024</v>
      </c>
      <c r="H50" s="19" t="s">
        <v>114</v>
      </c>
      <c r="I50" s="18" t="s">
        <v>115</v>
      </c>
      <c r="J50" s="20">
        <v>1565</v>
      </c>
      <c r="K50" s="20">
        <v>320</v>
      </c>
      <c r="L50" s="20"/>
      <c r="M50" s="14">
        <f t="shared" si="0"/>
        <v>1885</v>
      </c>
      <c r="N50" s="15">
        <f t="shared" si="1"/>
        <v>1886</v>
      </c>
      <c r="O50" s="20">
        <v>1710</v>
      </c>
      <c r="P50" s="20">
        <v>670</v>
      </c>
      <c r="Q50" s="20"/>
      <c r="R50" s="14">
        <f t="shared" si="2"/>
        <v>2380</v>
      </c>
      <c r="S50" s="15">
        <f t="shared" si="3"/>
        <v>2381</v>
      </c>
      <c r="T50" s="20">
        <v>1705</v>
      </c>
      <c r="U50" s="20">
        <v>480</v>
      </c>
      <c r="V50" s="20"/>
      <c r="W50" s="14">
        <f t="shared" si="4"/>
        <v>2185</v>
      </c>
      <c r="X50" s="16">
        <f t="shared" si="5"/>
        <v>2186</v>
      </c>
    </row>
    <row r="51" spans="1:24" s="13" customFormat="1" ht="19.5" customHeight="1">
      <c r="A51" s="17" t="s">
        <v>226</v>
      </c>
      <c r="B51" s="140" t="s">
        <v>582</v>
      </c>
      <c r="C51" s="141">
        <v>2002</v>
      </c>
      <c r="D51" s="142" t="s">
        <v>64</v>
      </c>
      <c r="E51" s="142" t="s">
        <v>580</v>
      </c>
      <c r="F51" s="142" t="s">
        <v>581</v>
      </c>
      <c r="G51" s="152" t="s">
        <v>1022</v>
      </c>
      <c r="H51" s="19" t="s">
        <v>114</v>
      </c>
      <c r="I51" s="18" t="s">
        <v>115</v>
      </c>
      <c r="J51" s="20">
        <v>1040</v>
      </c>
      <c r="K51" s="20">
        <v>1180</v>
      </c>
      <c r="L51" s="20"/>
      <c r="M51" s="14">
        <f t="shared" si="0"/>
        <v>2220</v>
      </c>
      <c r="N51" s="15">
        <f t="shared" si="1"/>
        <v>2221</v>
      </c>
      <c r="O51" s="20">
        <v>1285</v>
      </c>
      <c r="P51" s="20">
        <v>1020</v>
      </c>
      <c r="Q51" s="20"/>
      <c r="R51" s="14">
        <f t="shared" si="2"/>
        <v>2305</v>
      </c>
      <c r="S51" s="15">
        <f t="shared" si="3"/>
        <v>2306</v>
      </c>
      <c r="T51" s="20">
        <v>1205</v>
      </c>
      <c r="U51" s="20"/>
      <c r="V51" s="20"/>
      <c r="W51" s="14">
        <f t="shared" si="4"/>
        <v>1205</v>
      </c>
      <c r="X51" s="16">
        <f t="shared" si="5"/>
        <v>1206</v>
      </c>
    </row>
    <row r="52" spans="1:24" s="13" customFormat="1" ht="19.5" customHeight="1">
      <c r="A52" s="17" t="s">
        <v>227</v>
      </c>
      <c r="B52" s="140" t="s">
        <v>135</v>
      </c>
      <c r="C52" s="141">
        <v>2001</v>
      </c>
      <c r="D52" s="142" t="s">
        <v>95</v>
      </c>
      <c r="E52" s="142" t="s">
        <v>60</v>
      </c>
      <c r="F52" s="142" t="s">
        <v>61</v>
      </c>
      <c r="G52" s="152" t="s">
        <v>998</v>
      </c>
      <c r="H52" s="19" t="s">
        <v>114</v>
      </c>
      <c r="I52" s="18" t="s">
        <v>115</v>
      </c>
      <c r="J52" s="20">
        <v>1235</v>
      </c>
      <c r="K52" s="20">
        <v>790</v>
      </c>
      <c r="L52" s="20"/>
      <c r="M52" s="14">
        <f t="shared" si="0"/>
        <v>2025</v>
      </c>
      <c r="N52" s="15">
        <f t="shared" si="1"/>
        <v>2026</v>
      </c>
      <c r="O52" s="20">
        <v>1315</v>
      </c>
      <c r="P52" s="20">
        <v>460</v>
      </c>
      <c r="Q52" s="20"/>
      <c r="R52" s="14">
        <f t="shared" si="2"/>
        <v>1775</v>
      </c>
      <c r="S52" s="15">
        <f t="shared" si="3"/>
        <v>1776</v>
      </c>
      <c r="T52" s="20">
        <v>1155</v>
      </c>
      <c r="U52" s="20"/>
      <c r="V52" s="20"/>
      <c r="W52" s="14">
        <f t="shared" si="4"/>
        <v>1155</v>
      </c>
      <c r="X52" s="16">
        <f t="shared" si="5"/>
        <v>1156</v>
      </c>
    </row>
    <row r="53" spans="1:24" s="13" customFormat="1" ht="19.5" customHeight="1">
      <c r="A53" s="17" t="s">
        <v>228</v>
      </c>
      <c r="B53" s="140" t="s">
        <v>584</v>
      </c>
      <c r="C53" s="141">
        <v>1999</v>
      </c>
      <c r="D53" s="142" t="s">
        <v>95</v>
      </c>
      <c r="E53" s="142" t="s">
        <v>68</v>
      </c>
      <c r="F53" s="142" t="s">
        <v>69</v>
      </c>
      <c r="G53" s="44" t="s">
        <v>1008</v>
      </c>
      <c r="H53" s="19" t="s">
        <v>114</v>
      </c>
      <c r="I53" s="18" t="s">
        <v>115</v>
      </c>
      <c r="J53" s="20">
        <v>1056</v>
      </c>
      <c r="K53" s="20">
        <v>450</v>
      </c>
      <c r="L53" s="20"/>
      <c r="M53" s="14">
        <f t="shared" si="0"/>
        <v>1506</v>
      </c>
      <c r="N53" s="15">
        <f t="shared" si="1"/>
        <v>1507</v>
      </c>
      <c r="O53" s="20">
        <v>1164</v>
      </c>
      <c r="P53" s="20">
        <v>820</v>
      </c>
      <c r="Q53" s="20"/>
      <c r="R53" s="14">
        <f t="shared" si="2"/>
        <v>1984</v>
      </c>
      <c r="S53" s="15">
        <f t="shared" si="3"/>
        <v>1985</v>
      </c>
      <c r="T53" s="20">
        <v>946</v>
      </c>
      <c r="U53" s="20">
        <v>480</v>
      </c>
      <c r="V53" s="20"/>
      <c r="W53" s="14">
        <f t="shared" si="4"/>
        <v>1426</v>
      </c>
      <c r="X53" s="16">
        <f t="shared" si="5"/>
        <v>1427</v>
      </c>
    </row>
    <row r="54" spans="1:24" s="13" customFormat="1" ht="19.5" customHeight="1">
      <c r="A54" s="17" t="s">
        <v>229</v>
      </c>
      <c r="B54" s="140" t="s">
        <v>578</v>
      </c>
      <c r="C54" s="141">
        <v>2000</v>
      </c>
      <c r="D54" s="142" t="s">
        <v>95</v>
      </c>
      <c r="E54" s="142" t="s">
        <v>92</v>
      </c>
      <c r="F54" s="142" t="s">
        <v>93</v>
      </c>
      <c r="G54" s="152" t="s">
        <v>988</v>
      </c>
      <c r="H54" s="19" t="s">
        <v>114</v>
      </c>
      <c r="I54" s="18" t="s">
        <v>115</v>
      </c>
      <c r="J54" s="20">
        <v>900</v>
      </c>
      <c r="K54" s="20"/>
      <c r="L54" s="20"/>
      <c r="M54" s="14">
        <f t="shared" si="0"/>
        <v>900</v>
      </c>
      <c r="N54" s="15">
        <f t="shared" si="1"/>
        <v>901</v>
      </c>
      <c r="O54" s="20">
        <v>1000</v>
      </c>
      <c r="P54" s="20"/>
      <c r="Q54" s="20"/>
      <c r="R54" s="14">
        <f t="shared" si="2"/>
        <v>1000</v>
      </c>
      <c r="S54" s="15">
        <f t="shared" si="3"/>
        <v>1001</v>
      </c>
      <c r="T54" s="20">
        <v>820</v>
      </c>
      <c r="U54" s="20"/>
      <c r="V54" s="20"/>
      <c r="W54" s="14">
        <f t="shared" si="4"/>
        <v>820</v>
      </c>
      <c r="X54" s="16">
        <f t="shared" si="5"/>
        <v>821</v>
      </c>
    </row>
    <row r="55" spans="1:24" s="13" customFormat="1" ht="19.5" customHeight="1">
      <c r="A55" s="17" t="s">
        <v>230</v>
      </c>
      <c r="B55" s="140" t="s">
        <v>136</v>
      </c>
      <c r="C55" s="141">
        <v>2002</v>
      </c>
      <c r="D55" s="142" t="s">
        <v>64</v>
      </c>
      <c r="E55" s="142" t="s">
        <v>89</v>
      </c>
      <c r="F55" s="142" t="s">
        <v>90</v>
      </c>
      <c r="G55" s="152" t="s">
        <v>1005</v>
      </c>
      <c r="H55" s="19" t="s">
        <v>114</v>
      </c>
      <c r="I55" s="18" t="s">
        <v>115</v>
      </c>
      <c r="J55" s="20">
        <v>880</v>
      </c>
      <c r="K55" s="20">
        <v>850</v>
      </c>
      <c r="L55" s="20"/>
      <c r="M55" s="14">
        <f aca="true" t="shared" si="6" ref="M55:M64">J55+K55+L55</f>
        <v>1730</v>
      </c>
      <c r="N55" s="15">
        <f aca="true" t="shared" si="7" ref="N55:N64">M55+1</f>
        <v>1731</v>
      </c>
      <c r="O55" s="20">
        <v>1285</v>
      </c>
      <c r="P55" s="20">
        <v>1540</v>
      </c>
      <c r="Q55" s="20"/>
      <c r="R55" s="14">
        <f aca="true" t="shared" si="8" ref="R55:R64">O55+P55+Q55</f>
        <v>2825</v>
      </c>
      <c r="S55" s="15">
        <f aca="true" t="shared" si="9" ref="S55:S64">R55+1</f>
        <v>2826</v>
      </c>
      <c r="T55" s="20">
        <v>960</v>
      </c>
      <c r="U55" s="20">
        <v>920</v>
      </c>
      <c r="V55" s="20"/>
      <c r="W55" s="14">
        <f aca="true" t="shared" si="10" ref="W55:W64">T55+U55+V55</f>
        <v>1880</v>
      </c>
      <c r="X55" s="16">
        <f aca="true" t="shared" si="11" ref="X55:X64">W55+1</f>
        <v>1881</v>
      </c>
    </row>
    <row r="56" spans="1:24" s="13" customFormat="1" ht="19.5" customHeight="1">
      <c r="A56" s="17" t="s">
        <v>231</v>
      </c>
      <c r="B56" s="140" t="s">
        <v>560</v>
      </c>
      <c r="C56" s="141">
        <v>1999</v>
      </c>
      <c r="D56" s="142" t="s">
        <v>95</v>
      </c>
      <c r="E56" s="142" t="s">
        <v>89</v>
      </c>
      <c r="F56" s="142" t="s">
        <v>90</v>
      </c>
      <c r="G56" s="152" t="s">
        <v>1005</v>
      </c>
      <c r="H56" s="19" t="s">
        <v>114</v>
      </c>
      <c r="I56" s="18" t="s">
        <v>115</v>
      </c>
      <c r="J56" s="20">
        <v>946</v>
      </c>
      <c r="K56" s="20">
        <v>590</v>
      </c>
      <c r="L56" s="20"/>
      <c r="M56" s="14">
        <f t="shared" si="6"/>
        <v>1536</v>
      </c>
      <c r="N56" s="15">
        <f t="shared" si="7"/>
        <v>1537</v>
      </c>
      <c r="O56" s="20">
        <v>946</v>
      </c>
      <c r="P56" s="20">
        <v>790</v>
      </c>
      <c r="Q56" s="20"/>
      <c r="R56" s="14">
        <f t="shared" si="8"/>
        <v>1736</v>
      </c>
      <c r="S56" s="15">
        <f t="shared" si="9"/>
        <v>1737</v>
      </c>
      <c r="T56" s="20">
        <v>783</v>
      </c>
      <c r="U56" s="20">
        <v>390</v>
      </c>
      <c r="V56" s="20"/>
      <c r="W56" s="14">
        <f t="shared" si="10"/>
        <v>1173</v>
      </c>
      <c r="X56" s="16">
        <f t="shared" si="11"/>
        <v>1174</v>
      </c>
    </row>
    <row r="57" spans="1:24" s="13" customFormat="1" ht="19.5" customHeight="1">
      <c r="A57" s="17" t="s">
        <v>232</v>
      </c>
      <c r="B57" s="140" t="s">
        <v>590</v>
      </c>
      <c r="C57" s="141">
        <v>1999</v>
      </c>
      <c r="D57" s="142" t="s">
        <v>95</v>
      </c>
      <c r="E57" s="142" t="s">
        <v>588</v>
      </c>
      <c r="F57" s="142" t="s">
        <v>589</v>
      </c>
      <c r="G57" s="152" t="s">
        <v>1001</v>
      </c>
      <c r="H57" s="19" t="s">
        <v>114</v>
      </c>
      <c r="I57" s="18" t="s">
        <v>115</v>
      </c>
      <c r="J57" s="20">
        <v>960</v>
      </c>
      <c r="K57" s="20"/>
      <c r="L57" s="20"/>
      <c r="M57" s="14">
        <f t="shared" si="6"/>
        <v>960</v>
      </c>
      <c r="N57" s="15">
        <f t="shared" si="7"/>
        <v>961</v>
      </c>
      <c r="O57" s="20">
        <v>1370</v>
      </c>
      <c r="P57" s="20"/>
      <c r="Q57" s="20"/>
      <c r="R57" s="14">
        <f t="shared" si="8"/>
        <v>1370</v>
      </c>
      <c r="S57" s="15">
        <f t="shared" si="9"/>
        <v>1371</v>
      </c>
      <c r="T57" s="20">
        <v>880</v>
      </c>
      <c r="U57" s="20"/>
      <c r="V57" s="20"/>
      <c r="W57" s="14">
        <f t="shared" si="10"/>
        <v>880</v>
      </c>
      <c r="X57" s="16">
        <f t="shared" si="11"/>
        <v>881</v>
      </c>
    </row>
    <row r="58" spans="1:24" s="13" customFormat="1" ht="19.5" customHeight="1">
      <c r="A58" s="17" t="s">
        <v>233</v>
      </c>
      <c r="B58" s="140" t="s">
        <v>591</v>
      </c>
      <c r="C58" s="141">
        <v>1999</v>
      </c>
      <c r="D58" s="142" t="s">
        <v>557</v>
      </c>
      <c r="E58" s="142" t="s">
        <v>588</v>
      </c>
      <c r="F58" s="142" t="s">
        <v>589</v>
      </c>
      <c r="G58" s="152" t="s">
        <v>1000</v>
      </c>
      <c r="H58" s="19" t="s">
        <v>114</v>
      </c>
      <c r="I58" s="18" t="s">
        <v>115</v>
      </c>
      <c r="J58" s="20">
        <v>480</v>
      </c>
      <c r="K58" s="20"/>
      <c r="L58" s="20"/>
      <c r="M58" s="14">
        <f t="shared" si="6"/>
        <v>480</v>
      </c>
      <c r="N58" s="15">
        <f t="shared" si="7"/>
        <v>481</v>
      </c>
      <c r="O58" s="20">
        <v>940</v>
      </c>
      <c r="P58" s="20"/>
      <c r="Q58" s="20"/>
      <c r="R58" s="14">
        <f t="shared" si="8"/>
        <v>940</v>
      </c>
      <c r="S58" s="15">
        <f t="shared" si="9"/>
        <v>941</v>
      </c>
      <c r="T58" s="20">
        <v>515</v>
      </c>
      <c r="U58" s="20"/>
      <c r="V58" s="20"/>
      <c r="W58" s="14">
        <f t="shared" si="10"/>
        <v>515</v>
      </c>
      <c r="X58" s="16">
        <f t="shared" si="11"/>
        <v>516</v>
      </c>
    </row>
    <row r="59" spans="1:24" s="13" customFormat="1" ht="19.5" customHeight="1">
      <c r="A59" s="17" t="s">
        <v>234</v>
      </c>
      <c r="B59" s="140" t="s">
        <v>598</v>
      </c>
      <c r="C59" s="141">
        <v>2000</v>
      </c>
      <c r="D59" s="142" t="s">
        <v>95</v>
      </c>
      <c r="E59" s="142" t="s">
        <v>99</v>
      </c>
      <c r="F59" s="142" t="s">
        <v>78</v>
      </c>
      <c r="G59" s="152" t="s">
        <v>1011</v>
      </c>
      <c r="H59" s="19" t="s">
        <v>114</v>
      </c>
      <c r="I59" s="18" t="s">
        <v>115</v>
      </c>
      <c r="J59" s="20">
        <v>1370</v>
      </c>
      <c r="K59" s="20">
        <v>1440</v>
      </c>
      <c r="L59" s="20"/>
      <c r="M59" s="14">
        <f t="shared" si="6"/>
        <v>2810</v>
      </c>
      <c r="N59" s="15">
        <f t="shared" si="7"/>
        <v>2811</v>
      </c>
      <c r="O59" s="20">
        <v>1870</v>
      </c>
      <c r="P59" s="20">
        <v>3990</v>
      </c>
      <c r="Q59" s="20"/>
      <c r="R59" s="14">
        <f t="shared" si="8"/>
        <v>5860</v>
      </c>
      <c r="S59" s="15">
        <f t="shared" si="9"/>
        <v>5861</v>
      </c>
      <c r="T59" s="20">
        <v>1120</v>
      </c>
      <c r="U59" s="20">
        <v>2350</v>
      </c>
      <c r="V59" s="20"/>
      <c r="W59" s="14">
        <f t="shared" si="10"/>
        <v>3470</v>
      </c>
      <c r="X59" s="16">
        <f t="shared" si="11"/>
        <v>3471</v>
      </c>
    </row>
    <row r="60" spans="1:24" s="13" customFormat="1" ht="19.5" customHeight="1">
      <c r="A60" s="17" t="s">
        <v>235</v>
      </c>
      <c r="B60" s="140" t="s">
        <v>137</v>
      </c>
      <c r="C60" s="141">
        <v>2001</v>
      </c>
      <c r="D60" s="142" t="s">
        <v>95</v>
      </c>
      <c r="E60" s="142" t="s">
        <v>89</v>
      </c>
      <c r="F60" s="142" t="s">
        <v>90</v>
      </c>
      <c r="G60" s="152" t="s">
        <v>1003</v>
      </c>
      <c r="H60" s="19" t="s">
        <v>114</v>
      </c>
      <c r="I60" s="18" t="s">
        <v>115</v>
      </c>
      <c r="J60" s="20">
        <v>360</v>
      </c>
      <c r="K60" s="20"/>
      <c r="L60" s="20"/>
      <c r="M60" s="14">
        <f t="shared" si="6"/>
        <v>360</v>
      </c>
      <c r="N60" s="15">
        <f t="shared" si="7"/>
        <v>361</v>
      </c>
      <c r="O60" s="20">
        <v>850</v>
      </c>
      <c r="P60" s="20">
        <v>895</v>
      </c>
      <c r="Q60" s="20"/>
      <c r="R60" s="14">
        <f t="shared" si="8"/>
        <v>1745</v>
      </c>
      <c r="S60" s="15">
        <f t="shared" si="9"/>
        <v>1746</v>
      </c>
      <c r="T60" s="20">
        <v>610</v>
      </c>
      <c r="U60" s="20">
        <v>1065</v>
      </c>
      <c r="V60" s="20"/>
      <c r="W60" s="14">
        <f t="shared" si="10"/>
        <v>1675</v>
      </c>
      <c r="X60" s="16">
        <f t="shared" si="11"/>
        <v>1676</v>
      </c>
    </row>
    <row r="61" spans="1:24" s="13" customFormat="1" ht="19.5" customHeight="1">
      <c r="A61" s="17" t="s">
        <v>236</v>
      </c>
      <c r="B61" s="140" t="s">
        <v>138</v>
      </c>
      <c r="C61" s="141">
        <v>2001</v>
      </c>
      <c r="D61" s="142" t="s">
        <v>64</v>
      </c>
      <c r="E61" s="142" t="s">
        <v>87</v>
      </c>
      <c r="F61" s="142" t="s">
        <v>88</v>
      </c>
      <c r="G61" s="44" t="s">
        <v>1025</v>
      </c>
      <c r="H61" s="19" t="s">
        <v>114</v>
      </c>
      <c r="I61" s="18" t="s">
        <v>115</v>
      </c>
      <c r="J61" s="20">
        <v>1125</v>
      </c>
      <c r="K61" s="20">
        <v>460</v>
      </c>
      <c r="L61" s="20"/>
      <c r="M61" s="14">
        <f t="shared" si="6"/>
        <v>1585</v>
      </c>
      <c r="N61" s="15">
        <f t="shared" si="7"/>
        <v>1586</v>
      </c>
      <c r="O61" s="20">
        <v>1540</v>
      </c>
      <c r="P61" s="20">
        <v>1000</v>
      </c>
      <c r="Q61" s="20"/>
      <c r="R61" s="14">
        <f t="shared" si="8"/>
        <v>2540</v>
      </c>
      <c r="S61" s="15">
        <f t="shared" si="9"/>
        <v>2541</v>
      </c>
      <c r="T61" s="20">
        <v>1205</v>
      </c>
      <c r="U61" s="20"/>
      <c r="V61" s="20"/>
      <c r="W61" s="14">
        <f t="shared" si="10"/>
        <v>1205</v>
      </c>
      <c r="X61" s="16">
        <f t="shared" si="11"/>
        <v>1206</v>
      </c>
    </row>
    <row r="62" spans="1:24" s="13" customFormat="1" ht="19.5" customHeight="1">
      <c r="A62" s="17" t="s">
        <v>237</v>
      </c>
      <c r="B62" s="140" t="s">
        <v>139</v>
      </c>
      <c r="C62" s="141">
        <v>2001</v>
      </c>
      <c r="D62" s="142" t="s">
        <v>64</v>
      </c>
      <c r="E62" s="142" t="s">
        <v>555</v>
      </c>
      <c r="F62" s="142" t="s">
        <v>77</v>
      </c>
      <c r="G62" s="152" t="s">
        <v>1028</v>
      </c>
      <c r="H62" s="19" t="s">
        <v>114</v>
      </c>
      <c r="I62" s="18" t="s">
        <v>115</v>
      </c>
      <c r="J62" s="20">
        <v>683</v>
      </c>
      <c r="K62" s="20"/>
      <c r="L62" s="20"/>
      <c r="M62" s="14">
        <f t="shared" si="6"/>
        <v>683</v>
      </c>
      <c r="N62" s="15">
        <f t="shared" si="7"/>
        <v>684</v>
      </c>
      <c r="O62" s="20">
        <v>965</v>
      </c>
      <c r="P62" s="20"/>
      <c r="Q62" s="20"/>
      <c r="R62" s="14">
        <f t="shared" si="8"/>
        <v>965</v>
      </c>
      <c r="S62" s="15">
        <f t="shared" si="9"/>
        <v>966</v>
      </c>
      <c r="T62" s="20">
        <v>735</v>
      </c>
      <c r="U62" s="20"/>
      <c r="V62" s="20"/>
      <c r="W62" s="14">
        <f t="shared" si="10"/>
        <v>735</v>
      </c>
      <c r="X62" s="16">
        <f t="shared" si="11"/>
        <v>736</v>
      </c>
    </row>
    <row r="63" spans="1:24" s="13" customFormat="1" ht="19.5" customHeight="1">
      <c r="A63" s="17" t="s">
        <v>238</v>
      </c>
      <c r="B63" s="140" t="s">
        <v>585</v>
      </c>
      <c r="C63" s="141">
        <v>2000</v>
      </c>
      <c r="D63" s="142" t="s">
        <v>95</v>
      </c>
      <c r="E63" s="142" t="s">
        <v>68</v>
      </c>
      <c r="F63" s="142" t="s">
        <v>69</v>
      </c>
      <c r="G63" s="44" t="s">
        <v>1008</v>
      </c>
      <c r="H63" s="19" t="s">
        <v>114</v>
      </c>
      <c r="I63" s="18" t="s">
        <v>115</v>
      </c>
      <c r="J63" s="20">
        <v>580</v>
      </c>
      <c r="K63" s="20"/>
      <c r="L63" s="20"/>
      <c r="M63" s="14">
        <f t="shared" si="6"/>
        <v>580</v>
      </c>
      <c r="N63" s="15">
        <f t="shared" si="7"/>
        <v>581</v>
      </c>
      <c r="O63" s="20">
        <v>740</v>
      </c>
      <c r="P63" s="20"/>
      <c r="Q63" s="20"/>
      <c r="R63" s="14">
        <f t="shared" si="8"/>
        <v>740</v>
      </c>
      <c r="S63" s="15">
        <f t="shared" si="9"/>
        <v>741</v>
      </c>
      <c r="T63" s="20">
        <v>500</v>
      </c>
      <c r="U63" s="20"/>
      <c r="V63" s="20"/>
      <c r="W63" s="14">
        <f t="shared" si="10"/>
        <v>500</v>
      </c>
      <c r="X63" s="16">
        <f t="shared" si="11"/>
        <v>501</v>
      </c>
    </row>
    <row r="64" spans="1:24" s="13" customFormat="1" ht="19.5" customHeight="1">
      <c r="A64" s="17" t="s">
        <v>239</v>
      </c>
      <c r="B64" s="140" t="s">
        <v>586</v>
      </c>
      <c r="C64" s="141">
        <v>1999</v>
      </c>
      <c r="D64" s="142" t="s">
        <v>64</v>
      </c>
      <c r="E64" s="142" t="s">
        <v>68</v>
      </c>
      <c r="F64" s="142" t="s">
        <v>69</v>
      </c>
      <c r="G64" s="44" t="s">
        <v>1009</v>
      </c>
      <c r="H64" s="19" t="s">
        <v>114</v>
      </c>
      <c r="I64" s="18" t="s">
        <v>115</v>
      </c>
      <c r="J64" s="20">
        <v>565</v>
      </c>
      <c r="K64" s="20"/>
      <c r="L64" s="20"/>
      <c r="M64" s="14">
        <f t="shared" si="6"/>
        <v>565</v>
      </c>
      <c r="N64" s="15">
        <f t="shared" si="7"/>
        <v>566</v>
      </c>
      <c r="O64" s="20">
        <v>830</v>
      </c>
      <c r="P64" s="20"/>
      <c r="Q64" s="20"/>
      <c r="R64" s="14">
        <f t="shared" si="8"/>
        <v>830</v>
      </c>
      <c r="S64" s="15">
        <f t="shared" si="9"/>
        <v>831</v>
      </c>
      <c r="T64" s="20">
        <v>750</v>
      </c>
      <c r="U64" s="20"/>
      <c r="V64" s="20"/>
      <c r="W64" s="14">
        <f t="shared" si="10"/>
        <v>750</v>
      </c>
      <c r="X64" s="16">
        <f t="shared" si="11"/>
        <v>751</v>
      </c>
    </row>
    <row r="66" spans="2:7" ht="15.75">
      <c r="B66" s="47" t="s">
        <v>28</v>
      </c>
      <c r="C66" s="48"/>
      <c r="D66" s="47"/>
      <c r="E66" s="49"/>
      <c r="F66" s="49"/>
      <c r="G66" s="47" t="s">
        <v>601</v>
      </c>
    </row>
  </sheetData>
  <sheetProtection/>
  <autoFilter ref="B7:F64">
    <sortState ref="B8:F66">
      <sortCondition sortBy="value" ref="B8:B66"/>
    </sortState>
  </autoFilter>
  <mergeCells count="4">
    <mergeCell ref="A5:W5"/>
    <mergeCell ref="A1:W1"/>
    <mergeCell ref="A4:W4"/>
    <mergeCell ref="B3:C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9.140625" style="92" customWidth="1"/>
    <col min="2" max="2" width="44.8515625" style="85" customWidth="1"/>
    <col min="3" max="3" width="12.8515625" style="85" customWidth="1"/>
    <col min="4" max="4" width="2.7109375" style="85" customWidth="1"/>
    <col min="5" max="5" width="9.140625" style="85" customWidth="1"/>
    <col min="6" max="6" width="49.28125" style="85" customWidth="1"/>
    <col min="7" max="7" width="12.7109375" style="85" customWidth="1"/>
    <col min="8" max="16384" width="9.140625" style="85" customWidth="1"/>
  </cols>
  <sheetData>
    <row r="1" spans="1:8" ht="44.25" customHeight="1">
      <c r="A1" s="283" t="s">
        <v>663</v>
      </c>
      <c r="B1" s="283"/>
      <c r="C1" s="283"/>
      <c r="D1" s="283"/>
      <c r="E1" s="283"/>
      <c r="F1" s="283"/>
      <c r="G1" s="283"/>
      <c r="H1" s="93"/>
    </row>
    <row r="2" spans="1:8" ht="18.75" customHeight="1">
      <c r="A2" s="284" t="s">
        <v>157</v>
      </c>
      <c r="B2" s="284"/>
      <c r="C2" s="284"/>
      <c r="D2" s="284"/>
      <c r="E2" s="284"/>
      <c r="F2" s="284"/>
      <c r="G2" s="284"/>
      <c r="H2" s="94"/>
    </row>
    <row r="3" spans="1:8" ht="18.75" customHeight="1">
      <c r="A3" s="285" t="s">
        <v>649</v>
      </c>
      <c r="B3" s="285"/>
      <c r="C3" s="285"/>
      <c r="D3" s="285"/>
      <c r="E3" s="285"/>
      <c r="F3" s="285"/>
      <c r="G3" s="285"/>
      <c r="H3" s="95"/>
    </row>
    <row r="4" spans="1:8" ht="18.75" customHeight="1">
      <c r="A4" s="282" t="s">
        <v>255</v>
      </c>
      <c r="B4" s="282"/>
      <c r="C4" s="282"/>
      <c r="D4" s="282"/>
      <c r="E4" s="282"/>
      <c r="F4" s="282"/>
      <c r="G4" s="282"/>
      <c r="H4" s="95"/>
    </row>
    <row r="5" spans="1:7" ht="15">
      <c r="A5" s="286" t="s">
        <v>256</v>
      </c>
      <c r="B5" s="287"/>
      <c r="C5" s="288"/>
      <c r="D5" s="212"/>
      <c r="E5" s="286" t="s">
        <v>185</v>
      </c>
      <c r="F5" s="287"/>
      <c r="G5" s="288"/>
    </row>
    <row r="6" spans="1:7" ht="15">
      <c r="A6" s="87" t="s">
        <v>257</v>
      </c>
      <c r="B6" s="88" t="s">
        <v>33</v>
      </c>
      <c r="C6" s="88" t="s">
        <v>201</v>
      </c>
      <c r="D6" s="86"/>
      <c r="E6" s="88" t="s">
        <v>257</v>
      </c>
      <c r="F6" s="88" t="s">
        <v>33</v>
      </c>
      <c r="G6" s="88" t="s">
        <v>201</v>
      </c>
    </row>
    <row r="7" spans="1:7" ht="15.75">
      <c r="A7" s="213">
        <v>1</v>
      </c>
      <c r="B7" s="210" t="s">
        <v>125</v>
      </c>
      <c r="C7" s="211" t="s">
        <v>90</v>
      </c>
      <c r="D7" s="214"/>
      <c r="E7" s="213">
        <v>1</v>
      </c>
      <c r="F7" s="140" t="s">
        <v>612</v>
      </c>
      <c r="G7" s="142" t="s">
        <v>90</v>
      </c>
    </row>
    <row r="8" spans="1:7" ht="15.75">
      <c r="A8" s="213">
        <v>2</v>
      </c>
      <c r="B8" s="140" t="s">
        <v>598</v>
      </c>
      <c r="C8" s="142" t="s">
        <v>78</v>
      </c>
      <c r="D8" s="214"/>
      <c r="E8" s="213">
        <v>2</v>
      </c>
      <c r="F8" s="140" t="s">
        <v>112</v>
      </c>
      <c r="G8" s="142" t="s">
        <v>90</v>
      </c>
    </row>
    <row r="9" spans="1:7" ht="15.75">
      <c r="A9" s="213" t="s">
        <v>258</v>
      </c>
      <c r="B9" s="140" t="s">
        <v>591</v>
      </c>
      <c r="C9" s="142" t="s">
        <v>589</v>
      </c>
      <c r="D9" s="214"/>
      <c r="E9" s="213" t="s">
        <v>258</v>
      </c>
      <c r="F9" s="140" t="s">
        <v>618</v>
      </c>
      <c r="G9" s="142" t="s">
        <v>66</v>
      </c>
    </row>
    <row r="10" spans="1:7" ht="15.75">
      <c r="A10" s="213" t="s">
        <v>258</v>
      </c>
      <c r="B10" s="140" t="s">
        <v>573</v>
      </c>
      <c r="C10" s="142" t="s">
        <v>75</v>
      </c>
      <c r="D10" s="214"/>
      <c r="E10" s="213" t="s">
        <v>258</v>
      </c>
      <c r="F10" s="140" t="s">
        <v>615</v>
      </c>
      <c r="G10" s="142" t="s">
        <v>90</v>
      </c>
    </row>
    <row r="11" spans="1:7" ht="15.75">
      <c r="A11" s="213" t="s">
        <v>259</v>
      </c>
      <c r="B11" s="140" t="s">
        <v>592</v>
      </c>
      <c r="C11" s="142" t="s">
        <v>73</v>
      </c>
      <c r="D11" s="214"/>
      <c r="E11" s="213" t="s">
        <v>259</v>
      </c>
      <c r="F11" s="140" t="s">
        <v>636</v>
      </c>
      <c r="G11" s="142" t="s">
        <v>69</v>
      </c>
    </row>
    <row r="12" spans="1:7" ht="15.75">
      <c r="A12" s="213" t="s">
        <v>259</v>
      </c>
      <c r="B12" s="140" t="s">
        <v>593</v>
      </c>
      <c r="C12" s="142" t="s">
        <v>73</v>
      </c>
      <c r="D12" s="214"/>
      <c r="E12" s="213" t="s">
        <v>259</v>
      </c>
      <c r="F12" s="140" t="s">
        <v>633</v>
      </c>
      <c r="G12" s="142" t="s">
        <v>581</v>
      </c>
    </row>
    <row r="13" spans="1:7" ht="15.75">
      <c r="A13" s="213" t="s">
        <v>259</v>
      </c>
      <c r="B13" s="140" t="s">
        <v>558</v>
      </c>
      <c r="C13" s="142" t="s">
        <v>90</v>
      </c>
      <c r="D13" s="214"/>
      <c r="E13" s="213" t="s">
        <v>259</v>
      </c>
      <c r="F13" s="140" t="s">
        <v>647</v>
      </c>
      <c r="G13" s="142" t="s">
        <v>63</v>
      </c>
    </row>
    <row r="14" spans="1:7" ht="15.75">
      <c r="A14" s="213" t="s">
        <v>259</v>
      </c>
      <c r="B14" s="140" t="s">
        <v>585</v>
      </c>
      <c r="C14" s="142" t="s">
        <v>69</v>
      </c>
      <c r="D14" s="214"/>
      <c r="E14" s="213" t="s">
        <v>259</v>
      </c>
      <c r="F14" s="140" t="s">
        <v>67</v>
      </c>
      <c r="G14" s="142" t="s">
        <v>69</v>
      </c>
    </row>
    <row r="15" spans="1:7" ht="15.75">
      <c r="A15" s="213" t="s">
        <v>260</v>
      </c>
      <c r="B15" s="140" t="s">
        <v>565</v>
      </c>
      <c r="C15" s="142" t="s">
        <v>66</v>
      </c>
      <c r="D15" s="214"/>
      <c r="E15" s="213" t="s">
        <v>260</v>
      </c>
      <c r="F15" s="140" t="s">
        <v>113</v>
      </c>
      <c r="G15" s="142" t="s">
        <v>61</v>
      </c>
    </row>
    <row r="16" spans="1:7" ht="15.75">
      <c r="A16" s="213" t="s">
        <v>260</v>
      </c>
      <c r="B16" s="140" t="s">
        <v>133</v>
      </c>
      <c r="C16" s="142" t="s">
        <v>66</v>
      </c>
      <c r="D16" s="214"/>
      <c r="E16" s="213" t="s">
        <v>260</v>
      </c>
      <c r="F16" s="140" t="s">
        <v>644</v>
      </c>
      <c r="G16" s="142" t="s">
        <v>78</v>
      </c>
    </row>
    <row r="17" spans="1:7" ht="15.75">
      <c r="A17" s="213" t="s">
        <v>260</v>
      </c>
      <c r="B17" s="140" t="s">
        <v>554</v>
      </c>
      <c r="C17" s="142" t="s">
        <v>122</v>
      </c>
      <c r="D17" s="214"/>
      <c r="E17" s="213" t="s">
        <v>260</v>
      </c>
      <c r="F17" s="140" t="s">
        <v>645</v>
      </c>
      <c r="G17" s="142" t="s">
        <v>78</v>
      </c>
    </row>
    <row r="18" spans="1:7" ht="15.75">
      <c r="A18" s="213" t="s">
        <v>260</v>
      </c>
      <c r="B18" s="140" t="s">
        <v>556</v>
      </c>
      <c r="C18" s="142" t="s">
        <v>124</v>
      </c>
      <c r="D18" s="214"/>
      <c r="E18" s="213" t="s">
        <v>260</v>
      </c>
      <c r="F18" s="140" t="s">
        <v>101</v>
      </c>
      <c r="G18" s="142" t="s">
        <v>69</v>
      </c>
    </row>
    <row r="19" spans="1:7" ht="15.75">
      <c r="A19" s="213" t="s">
        <v>260</v>
      </c>
      <c r="B19" s="140" t="s">
        <v>576</v>
      </c>
      <c r="C19" s="142" t="s">
        <v>93</v>
      </c>
      <c r="D19" s="214"/>
      <c r="E19" s="213" t="s">
        <v>260</v>
      </c>
      <c r="F19" s="140" t="s">
        <v>643</v>
      </c>
      <c r="G19" s="142" t="s">
        <v>78</v>
      </c>
    </row>
    <row r="20" spans="1:7" ht="15.75">
      <c r="A20" s="213" t="s">
        <v>260</v>
      </c>
      <c r="B20" s="140" t="s">
        <v>135</v>
      </c>
      <c r="C20" s="142" t="s">
        <v>61</v>
      </c>
      <c r="D20" s="214"/>
      <c r="E20" s="213" t="s">
        <v>260</v>
      </c>
      <c r="F20" s="140" t="s">
        <v>84</v>
      </c>
      <c r="G20" s="142" t="s">
        <v>69</v>
      </c>
    </row>
    <row r="21" spans="1:7" ht="15.75">
      <c r="A21" s="213" t="s">
        <v>260</v>
      </c>
      <c r="B21" s="140" t="s">
        <v>137</v>
      </c>
      <c r="C21" s="142" t="s">
        <v>90</v>
      </c>
      <c r="D21" s="214"/>
      <c r="E21" s="213" t="s">
        <v>260</v>
      </c>
      <c r="F21" s="140" t="s">
        <v>646</v>
      </c>
      <c r="G21" s="142" t="s">
        <v>78</v>
      </c>
    </row>
    <row r="22" spans="1:7" ht="15.75">
      <c r="A22" s="213" t="s">
        <v>260</v>
      </c>
      <c r="B22" s="140" t="s">
        <v>128</v>
      </c>
      <c r="C22" s="142" t="s">
        <v>90</v>
      </c>
      <c r="D22" s="214"/>
      <c r="E22" s="213" t="s">
        <v>260</v>
      </c>
      <c r="F22" s="140" t="s">
        <v>98</v>
      </c>
      <c r="G22" s="142" t="s">
        <v>75</v>
      </c>
    </row>
    <row r="23" spans="1:7" ht="15.75">
      <c r="A23" s="213" t="s">
        <v>264</v>
      </c>
      <c r="B23" s="140" t="s">
        <v>120</v>
      </c>
      <c r="C23" s="142" t="s">
        <v>75</v>
      </c>
      <c r="D23" s="214"/>
      <c r="E23" s="213" t="s">
        <v>264</v>
      </c>
      <c r="F23" s="140" t="s">
        <v>81</v>
      </c>
      <c r="G23" s="142" t="s">
        <v>78</v>
      </c>
    </row>
    <row r="24" spans="1:7" ht="15.75">
      <c r="A24" s="213" t="s">
        <v>264</v>
      </c>
      <c r="B24" s="140" t="s">
        <v>132</v>
      </c>
      <c r="C24" s="142" t="s">
        <v>61</v>
      </c>
      <c r="D24" s="214"/>
      <c r="E24" s="213" t="s">
        <v>264</v>
      </c>
      <c r="F24" s="140" t="s">
        <v>94</v>
      </c>
      <c r="G24" s="142" t="s">
        <v>90</v>
      </c>
    </row>
    <row r="25" spans="1:7" ht="15.75">
      <c r="A25" s="213" t="s">
        <v>264</v>
      </c>
      <c r="B25" s="140" t="s">
        <v>269</v>
      </c>
      <c r="C25" s="142" t="s">
        <v>88</v>
      </c>
      <c r="D25" s="214"/>
      <c r="E25" s="213" t="s">
        <v>264</v>
      </c>
      <c r="F25" s="140" t="s">
        <v>82</v>
      </c>
      <c r="G25" s="142" t="s">
        <v>75</v>
      </c>
    </row>
    <row r="26" spans="1:7" ht="15.75">
      <c r="A26" s="213" t="s">
        <v>264</v>
      </c>
      <c r="B26" s="140" t="s">
        <v>559</v>
      </c>
      <c r="C26" s="142" t="s">
        <v>90</v>
      </c>
      <c r="D26" s="214"/>
      <c r="E26" s="213" t="s">
        <v>264</v>
      </c>
      <c r="F26" s="140" t="s">
        <v>619</v>
      </c>
      <c r="G26" s="142" t="s">
        <v>75</v>
      </c>
    </row>
    <row r="27" spans="1:7" ht="15.75">
      <c r="A27" s="213" t="s">
        <v>264</v>
      </c>
      <c r="B27" s="140" t="s">
        <v>578</v>
      </c>
      <c r="C27" s="142" t="s">
        <v>93</v>
      </c>
      <c r="D27" s="214"/>
      <c r="E27" s="213" t="s">
        <v>264</v>
      </c>
      <c r="F27" s="140" t="s">
        <v>617</v>
      </c>
      <c r="G27" s="142" t="s">
        <v>66</v>
      </c>
    </row>
    <row r="28" spans="1:7" ht="15.75">
      <c r="A28" s="213" t="s">
        <v>264</v>
      </c>
      <c r="B28" s="140" t="s">
        <v>600</v>
      </c>
      <c r="C28" s="142" t="s">
        <v>63</v>
      </c>
      <c r="D28" s="214"/>
      <c r="E28" s="213" t="s">
        <v>264</v>
      </c>
      <c r="F28" s="140" t="s">
        <v>110</v>
      </c>
      <c r="G28" s="142" t="s">
        <v>90</v>
      </c>
    </row>
    <row r="29" spans="1:7" ht="15.75">
      <c r="A29" s="213" t="s">
        <v>264</v>
      </c>
      <c r="B29" s="140" t="s">
        <v>118</v>
      </c>
      <c r="C29" s="142" t="s">
        <v>78</v>
      </c>
      <c r="D29" s="214"/>
      <c r="E29" s="213" t="s">
        <v>264</v>
      </c>
      <c r="F29" s="140" t="s">
        <v>109</v>
      </c>
      <c r="G29" s="142" t="s">
        <v>88</v>
      </c>
    </row>
    <row r="30" spans="1:7" ht="15.75">
      <c r="A30" s="213" t="s">
        <v>264</v>
      </c>
      <c r="B30" s="140" t="s">
        <v>561</v>
      </c>
      <c r="C30" s="142" t="s">
        <v>66</v>
      </c>
      <c r="D30" s="214"/>
      <c r="E30" s="213" t="s">
        <v>264</v>
      </c>
      <c r="F30" s="140" t="s">
        <v>71</v>
      </c>
      <c r="G30" s="142" t="s">
        <v>73</v>
      </c>
    </row>
    <row r="31" spans="1:7" ht="15.75">
      <c r="A31" s="213" t="s">
        <v>264</v>
      </c>
      <c r="B31" s="140" t="s">
        <v>139</v>
      </c>
      <c r="C31" s="142" t="s">
        <v>77</v>
      </c>
      <c r="D31" s="214"/>
      <c r="E31" s="213" t="s">
        <v>264</v>
      </c>
      <c r="F31" s="140" t="s">
        <v>642</v>
      </c>
      <c r="G31" s="142" t="s">
        <v>73</v>
      </c>
    </row>
    <row r="32" spans="1:7" ht="15.75">
      <c r="A32" s="213" t="s">
        <v>264</v>
      </c>
      <c r="B32" s="140" t="s">
        <v>597</v>
      </c>
      <c r="C32" s="142" t="s">
        <v>78</v>
      </c>
      <c r="D32" s="215"/>
      <c r="E32" s="213" t="s">
        <v>264</v>
      </c>
      <c r="F32" s="140" t="s">
        <v>638</v>
      </c>
      <c r="G32" s="142" t="s">
        <v>589</v>
      </c>
    </row>
    <row r="33" spans="1:7" ht="15.75">
      <c r="A33" s="213" t="s">
        <v>264</v>
      </c>
      <c r="B33" s="140" t="s">
        <v>563</v>
      </c>
      <c r="C33" s="142" t="s">
        <v>66</v>
      </c>
      <c r="D33" s="214"/>
      <c r="E33" s="213" t="s">
        <v>264</v>
      </c>
      <c r="F33" s="140" t="s">
        <v>616</v>
      </c>
      <c r="G33" s="142" t="s">
        <v>66</v>
      </c>
    </row>
    <row r="34" spans="1:7" ht="15.75">
      <c r="A34" s="213" t="s">
        <v>264</v>
      </c>
      <c r="B34" s="140" t="s">
        <v>116</v>
      </c>
      <c r="C34" s="142" t="s">
        <v>73</v>
      </c>
      <c r="D34" s="214"/>
      <c r="E34" s="213" t="s">
        <v>264</v>
      </c>
      <c r="F34" s="140" t="s">
        <v>605</v>
      </c>
      <c r="G34" s="142" t="s">
        <v>61</v>
      </c>
    </row>
    <row r="35" spans="1:7" ht="15.75">
      <c r="A35" s="213" t="s">
        <v>264</v>
      </c>
      <c r="B35" s="140" t="s">
        <v>599</v>
      </c>
      <c r="C35" s="142" t="s">
        <v>63</v>
      </c>
      <c r="D35" s="214"/>
      <c r="E35" s="213" t="s">
        <v>264</v>
      </c>
      <c r="F35" s="140" t="s">
        <v>641</v>
      </c>
      <c r="G35" s="142" t="s">
        <v>73</v>
      </c>
    </row>
    <row r="36" spans="1:7" ht="15.75">
      <c r="A36" s="213" t="s">
        <v>264</v>
      </c>
      <c r="B36" s="140" t="s">
        <v>564</v>
      </c>
      <c r="C36" s="142" t="s">
        <v>66</v>
      </c>
      <c r="D36" s="214"/>
      <c r="E36" s="213" t="s">
        <v>264</v>
      </c>
      <c r="F36" s="140" t="s">
        <v>86</v>
      </c>
      <c r="G36" s="142" t="s">
        <v>88</v>
      </c>
    </row>
    <row r="37" spans="1:7" ht="15.75">
      <c r="A37" s="213" t="s">
        <v>264</v>
      </c>
      <c r="B37" s="140" t="s">
        <v>552</v>
      </c>
      <c r="C37" s="142" t="s">
        <v>61</v>
      </c>
      <c r="D37" s="214"/>
      <c r="E37" s="213" t="s">
        <v>264</v>
      </c>
      <c r="F37" s="140" t="s">
        <v>100</v>
      </c>
      <c r="G37" s="142" t="s">
        <v>78</v>
      </c>
    </row>
    <row r="38" spans="1:7" ht="15.75">
      <c r="A38" s="213" t="s">
        <v>264</v>
      </c>
      <c r="B38" s="140" t="s">
        <v>575</v>
      </c>
      <c r="C38" s="142" t="s">
        <v>93</v>
      </c>
      <c r="D38" s="214"/>
      <c r="E38" s="213" t="s">
        <v>264</v>
      </c>
      <c r="F38" s="140" t="s">
        <v>74</v>
      </c>
      <c r="G38" s="142" t="s">
        <v>75</v>
      </c>
    </row>
    <row r="39" spans="1:7" ht="15.75">
      <c r="A39" s="213" t="s">
        <v>270</v>
      </c>
      <c r="B39" s="140" t="s">
        <v>129</v>
      </c>
      <c r="C39" s="142" t="s">
        <v>78</v>
      </c>
      <c r="D39" s="214"/>
      <c r="E39" s="213" t="s">
        <v>270</v>
      </c>
      <c r="F39" s="140" t="s">
        <v>623</v>
      </c>
      <c r="G39" s="142" t="s">
        <v>75</v>
      </c>
    </row>
    <row r="40" spans="1:7" ht="15.75">
      <c r="A40" s="213" t="s">
        <v>270</v>
      </c>
      <c r="B40" s="140" t="s">
        <v>134</v>
      </c>
      <c r="C40" s="142" t="s">
        <v>80</v>
      </c>
      <c r="D40" s="214"/>
      <c r="E40" s="213" t="s">
        <v>270</v>
      </c>
      <c r="F40" s="140" t="s">
        <v>85</v>
      </c>
      <c r="G40" s="142" t="s">
        <v>80</v>
      </c>
    </row>
    <row r="41" spans="1:7" ht="15.75">
      <c r="A41" s="213" t="s">
        <v>270</v>
      </c>
      <c r="B41" s="140" t="s">
        <v>583</v>
      </c>
      <c r="C41" s="142" t="s">
        <v>69</v>
      </c>
      <c r="D41" s="214"/>
      <c r="E41" s="213" t="s">
        <v>270</v>
      </c>
      <c r="F41" s="140" t="s">
        <v>640</v>
      </c>
      <c r="G41" s="142" t="s">
        <v>73</v>
      </c>
    </row>
    <row r="42" spans="1:7" ht="15.75">
      <c r="A42" s="213" t="s">
        <v>270</v>
      </c>
      <c r="B42" s="140" t="s">
        <v>577</v>
      </c>
      <c r="C42" s="142" t="s">
        <v>93</v>
      </c>
      <c r="D42" s="214"/>
      <c r="E42" s="213" t="s">
        <v>270</v>
      </c>
      <c r="F42" s="140" t="s">
        <v>637</v>
      </c>
      <c r="G42" s="142" t="s">
        <v>589</v>
      </c>
    </row>
    <row r="43" spans="1:7" ht="15.75">
      <c r="A43" s="213" t="s">
        <v>270</v>
      </c>
      <c r="B43" s="140" t="s">
        <v>570</v>
      </c>
      <c r="C43" s="142" t="s">
        <v>75</v>
      </c>
      <c r="D43" s="214"/>
      <c r="E43" s="213" t="s">
        <v>270</v>
      </c>
      <c r="F43" s="140" t="s">
        <v>614</v>
      </c>
      <c r="G43" s="142" t="s">
        <v>90</v>
      </c>
    </row>
    <row r="44" spans="1:7" ht="15.75">
      <c r="A44" s="213" t="s">
        <v>270</v>
      </c>
      <c r="B44" s="140" t="s">
        <v>130</v>
      </c>
      <c r="C44" s="142" t="s">
        <v>90</v>
      </c>
      <c r="D44" s="214"/>
      <c r="E44" s="213" t="s">
        <v>270</v>
      </c>
      <c r="F44" s="140" t="s">
        <v>630</v>
      </c>
      <c r="G44" s="142" t="s">
        <v>93</v>
      </c>
    </row>
    <row r="45" spans="1:7" ht="15.75">
      <c r="A45" s="213" t="s">
        <v>270</v>
      </c>
      <c r="B45" s="140" t="s">
        <v>579</v>
      </c>
      <c r="C45" s="142" t="s">
        <v>581</v>
      </c>
      <c r="D45" s="214"/>
      <c r="E45" s="213" t="s">
        <v>270</v>
      </c>
      <c r="F45" s="140" t="s">
        <v>103</v>
      </c>
      <c r="G45" s="142" t="s">
        <v>75</v>
      </c>
    </row>
    <row r="46" spans="1:7" ht="15.75">
      <c r="A46" s="213" t="s">
        <v>270</v>
      </c>
      <c r="B46" s="140" t="s">
        <v>119</v>
      </c>
      <c r="C46" s="142" t="s">
        <v>78</v>
      </c>
      <c r="D46" s="214"/>
      <c r="E46" s="213" t="s">
        <v>270</v>
      </c>
      <c r="F46" s="140" t="s">
        <v>639</v>
      </c>
      <c r="G46" s="142" t="s">
        <v>589</v>
      </c>
    </row>
    <row r="47" spans="1:7" ht="15.75">
      <c r="A47" s="213" t="s">
        <v>270</v>
      </c>
      <c r="B47" s="140" t="s">
        <v>560</v>
      </c>
      <c r="C47" s="142" t="s">
        <v>90</v>
      </c>
      <c r="D47" s="214"/>
      <c r="E47" s="213" t="s">
        <v>270</v>
      </c>
      <c r="F47" s="140" t="s">
        <v>606</v>
      </c>
      <c r="G47" s="142" t="s">
        <v>608</v>
      </c>
    </row>
    <row r="48" spans="1:7" ht="15.75">
      <c r="A48" s="213" t="s">
        <v>270</v>
      </c>
      <c r="B48" s="140" t="s">
        <v>584</v>
      </c>
      <c r="C48" s="142" t="s">
        <v>69</v>
      </c>
      <c r="D48" s="214"/>
      <c r="E48" s="213" t="s">
        <v>270</v>
      </c>
      <c r="F48" s="140" t="s">
        <v>632</v>
      </c>
      <c r="G48" s="142" t="s">
        <v>93</v>
      </c>
    </row>
    <row r="49" spans="1:7" ht="15.75">
      <c r="A49" s="213" t="s">
        <v>270</v>
      </c>
      <c r="B49" s="145" t="s">
        <v>568</v>
      </c>
      <c r="C49" s="147" t="s">
        <v>75</v>
      </c>
      <c r="D49" s="214"/>
      <c r="E49" s="213" t="s">
        <v>270</v>
      </c>
      <c r="F49" s="140" t="s">
        <v>621</v>
      </c>
      <c r="G49" s="142" t="s">
        <v>75</v>
      </c>
    </row>
    <row r="50" spans="1:7" ht="15.75">
      <c r="A50" s="213" t="s">
        <v>270</v>
      </c>
      <c r="B50" s="140" t="s">
        <v>567</v>
      </c>
      <c r="C50" s="142" t="s">
        <v>66</v>
      </c>
      <c r="D50" s="214"/>
      <c r="E50" s="213" t="s">
        <v>270</v>
      </c>
      <c r="F50" s="140" t="s">
        <v>105</v>
      </c>
      <c r="G50" s="142" t="s">
        <v>75</v>
      </c>
    </row>
    <row r="51" spans="1:7" ht="15.75">
      <c r="A51" s="213" t="s">
        <v>270</v>
      </c>
      <c r="B51" s="140" t="s">
        <v>594</v>
      </c>
      <c r="C51" s="142" t="s">
        <v>80</v>
      </c>
      <c r="D51" s="214"/>
      <c r="E51" s="213" t="s">
        <v>270</v>
      </c>
      <c r="F51" s="145" t="s">
        <v>58</v>
      </c>
      <c r="G51" s="147" t="s">
        <v>61</v>
      </c>
    </row>
    <row r="52" spans="1:7" ht="15.75">
      <c r="A52" s="213" t="s">
        <v>270</v>
      </c>
      <c r="B52" s="140" t="s">
        <v>587</v>
      </c>
      <c r="C52" s="142" t="s">
        <v>589</v>
      </c>
      <c r="D52" s="214"/>
      <c r="E52" s="213" t="s">
        <v>270</v>
      </c>
      <c r="F52" s="140" t="s">
        <v>620</v>
      </c>
      <c r="G52" s="142" t="s">
        <v>75</v>
      </c>
    </row>
    <row r="53" spans="1:7" ht="15.75">
      <c r="A53" s="213" t="s">
        <v>270</v>
      </c>
      <c r="B53" s="140" t="s">
        <v>596</v>
      </c>
      <c r="C53" s="142" t="s">
        <v>78</v>
      </c>
      <c r="D53" s="214"/>
      <c r="E53" s="213" t="s">
        <v>270</v>
      </c>
      <c r="F53" s="140" t="s">
        <v>104</v>
      </c>
      <c r="G53" s="142" t="s">
        <v>69</v>
      </c>
    </row>
    <row r="54" spans="1:7" ht="15.75">
      <c r="A54" s="213" t="s">
        <v>270</v>
      </c>
      <c r="B54" s="140" t="s">
        <v>586</v>
      </c>
      <c r="C54" s="142" t="s">
        <v>69</v>
      </c>
      <c r="D54" s="214"/>
      <c r="E54" s="213" t="s">
        <v>270</v>
      </c>
      <c r="F54" s="140" t="s">
        <v>91</v>
      </c>
      <c r="G54" s="142" t="s">
        <v>93</v>
      </c>
    </row>
    <row r="55" spans="1:7" ht="15.75">
      <c r="A55" s="213" t="s">
        <v>270</v>
      </c>
      <c r="B55" s="140" t="s">
        <v>136</v>
      </c>
      <c r="C55" s="142" t="s">
        <v>90</v>
      </c>
      <c r="D55" s="214"/>
      <c r="E55" s="213" t="s">
        <v>270</v>
      </c>
      <c r="F55" s="140" t="s">
        <v>634</v>
      </c>
      <c r="G55" s="142" t="s">
        <v>581</v>
      </c>
    </row>
    <row r="56" spans="1:7" ht="15.75">
      <c r="A56" s="213" t="s">
        <v>270</v>
      </c>
      <c r="B56" s="140" t="s">
        <v>590</v>
      </c>
      <c r="C56" s="142" t="s">
        <v>589</v>
      </c>
      <c r="D56" s="214"/>
      <c r="E56" s="213" t="s">
        <v>270</v>
      </c>
      <c r="F56" s="140" t="s">
        <v>611</v>
      </c>
      <c r="G56" s="142" t="s">
        <v>90</v>
      </c>
    </row>
    <row r="57" spans="1:7" ht="15.75">
      <c r="A57" s="213" t="s">
        <v>270</v>
      </c>
      <c r="B57" s="140" t="s">
        <v>131</v>
      </c>
      <c r="C57" s="142" t="s">
        <v>73</v>
      </c>
      <c r="D57" s="214"/>
      <c r="E57" s="213" t="s">
        <v>270</v>
      </c>
      <c r="F57" s="140" t="s">
        <v>626</v>
      </c>
      <c r="G57" s="142" t="s">
        <v>75</v>
      </c>
    </row>
    <row r="58" spans="1:7" ht="15.75">
      <c r="A58" s="213" t="s">
        <v>270</v>
      </c>
      <c r="B58" s="140" t="s">
        <v>572</v>
      </c>
      <c r="C58" s="142" t="s">
        <v>75</v>
      </c>
      <c r="D58" s="214"/>
      <c r="E58" s="213" t="s">
        <v>270</v>
      </c>
      <c r="F58" s="140" t="s">
        <v>629</v>
      </c>
      <c r="G58" s="142" t="s">
        <v>75</v>
      </c>
    </row>
    <row r="59" spans="1:7" ht="15.75">
      <c r="A59" s="213" t="s">
        <v>270</v>
      </c>
      <c r="B59" s="140" t="s">
        <v>138</v>
      </c>
      <c r="C59" s="142" t="s">
        <v>88</v>
      </c>
      <c r="D59" s="214"/>
      <c r="E59" s="213" t="s">
        <v>270</v>
      </c>
      <c r="F59" s="140" t="s">
        <v>613</v>
      </c>
      <c r="G59" s="142" t="s">
        <v>90</v>
      </c>
    </row>
    <row r="60" spans="1:7" ht="15.75">
      <c r="A60" s="213" t="s">
        <v>270</v>
      </c>
      <c r="B60" s="140" t="s">
        <v>582</v>
      </c>
      <c r="C60" s="142" t="s">
        <v>581</v>
      </c>
      <c r="D60" s="214"/>
      <c r="E60" s="213" t="s">
        <v>270</v>
      </c>
      <c r="F60" s="140" t="s">
        <v>604</v>
      </c>
      <c r="G60" s="142" t="s">
        <v>61</v>
      </c>
    </row>
    <row r="61" spans="1:7" ht="15.75">
      <c r="A61" s="213" t="s">
        <v>270</v>
      </c>
      <c r="B61" s="210"/>
      <c r="C61" s="210"/>
      <c r="D61" s="214"/>
      <c r="E61" s="213" t="s">
        <v>270</v>
      </c>
      <c r="F61" s="140" t="s">
        <v>627</v>
      </c>
      <c r="G61" s="142" t="s">
        <v>75</v>
      </c>
    </row>
    <row r="62" spans="1:7" ht="15.75">
      <c r="A62" s="213" t="s">
        <v>270</v>
      </c>
      <c r="B62" s="210"/>
      <c r="C62" s="210"/>
      <c r="D62" s="214"/>
      <c r="E62" s="213" t="s">
        <v>270</v>
      </c>
      <c r="F62" s="140" t="s">
        <v>610</v>
      </c>
      <c r="G62" s="142" t="s">
        <v>90</v>
      </c>
    </row>
    <row r="63" spans="1:7" ht="15.75">
      <c r="A63" s="213" t="s">
        <v>270</v>
      </c>
      <c r="B63" s="210"/>
      <c r="C63" s="210"/>
      <c r="D63" s="214"/>
      <c r="E63" s="213" t="s">
        <v>270</v>
      </c>
      <c r="F63" s="140" t="s">
        <v>609</v>
      </c>
      <c r="G63" s="142" t="s">
        <v>608</v>
      </c>
    </row>
    <row r="64" spans="1:7" ht="15.75">
      <c r="A64" s="213" t="s">
        <v>270</v>
      </c>
      <c r="B64" s="210"/>
      <c r="C64" s="210"/>
      <c r="D64" s="214"/>
      <c r="E64" s="213" t="s">
        <v>270</v>
      </c>
      <c r="F64" s="140" t="s">
        <v>70</v>
      </c>
      <c r="G64" s="142" t="s">
        <v>66</v>
      </c>
    </row>
    <row r="65" spans="1:7" ht="15.75">
      <c r="A65" s="213" t="s">
        <v>270</v>
      </c>
      <c r="B65" s="210"/>
      <c r="C65" s="210"/>
      <c r="D65" s="214"/>
      <c r="E65" s="213" t="s">
        <v>270</v>
      </c>
      <c r="F65" s="140" t="s">
        <v>102</v>
      </c>
      <c r="G65" s="142" t="s">
        <v>73</v>
      </c>
    </row>
    <row r="66" spans="1:7" ht="15.75">
      <c r="A66" s="289" t="s">
        <v>248</v>
      </c>
      <c r="B66" s="290"/>
      <c r="C66" s="291"/>
      <c r="D66" s="216"/>
      <c r="E66" s="289" t="s">
        <v>261</v>
      </c>
      <c r="F66" s="290"/>
      <c r="G66" s="292"/>
    </row>
    <row r="67" spans="1:7" ht="15.75">
      <c r="A67" s="213">
        <v>1</v>
      </c>
      <c r="B67" s="210" t="s">
        <v>1042</v>
      </c>
      <c r="C67" s="142" t="s">
        <v>1043</v>
      </c>
      <c r="D67" s="214"/>
      <c r="E67" s="213">
        <v>1</v>
      </c>
      <c r="F67" s="210" t="s">
        <v>1082</v>
      </c>
      <c r="G67" s="211" t="s">
        <v>1083</v>
      </c>
    </row>
    <row r="68" spans="1:7" ht="15.75">
      <c r="A68" s="213">
        <v>2</v>
      </c>
      <c r="B68" s="210" t="s">
        <v>1044</v>
      </c>
      <c r="C68" s="211" t="s">
        <v>1045</v>
      </c>
      <c r="D68" s="214"/>
      <c r="E68" s="213">
        <v>2</v>
      </c>
      <c r="F68" s="210" t="s">
        <v>1084</v>
      </c>
      <c r="G68" s="211" t="s">
        <v>1085</v>
      </c>
    </row>
    <row r="69" spans="1:7" ht="15.75">
      <c r="A69" s="213" t="s">
        <v>258</v>
      </c>
      <c r="B69" s="210" t="s">
        <v>1046</v>
      </c>
      <c r="C69" s="211" t="s">
        <v>1047</v>
      </c>
      <c r="D69" s="214"/>
      <c r="E69" s="213" t="s">
        <v>258</v>
      </c>
      <c r="F69" s="210" t="s">
        <v>1086</v>
      </c>
      <c r="G69" s="211" t="s">
        <v>1087</v>
      </c>
    </row>
    <row r="70" spans="1:7" ht="15.75">
      <c r="A70" s="213" t="s">
        <v>258</v>
      </c>
      <c r="B70" s="210" t="s">
        <v>1048</v>
      </c>
      <c r="C70" s="211" t="s">
        <v>271</v>
      </c>
      <c r="D70" s="214"/>
      <c r="E70" s="213" t="s">
        <v>258</v>
      </c>
      <c r="F70" s="210" t="s">
        <v>1088</v>
      </c>
      <c r="G70" s="211" t="s">
        <v>75</v>
      </c>
    </row>
    <row r="71" spans="1:7" ht="15.75">
      <c r="A71" s="213" t="s">
        <v>259</v>
      </c>
      <c r="B71" s="210" t="s">
        <v>1049</v>
      </c>
      <c r="C71" s="211" t="s">
        <v>1050</v>
      </c>
      <c r="D71" s="214"/>
      <c r="E71" s="213" t="s">
        <v>259</v>
      </c>
      <c r="F71" s="210" t="s">
        <v>1089</v>
      </c>
      <c r="G71" s="211" t="s">
        <v>90</v>
      </c>
    </row>
    <row r="72" spans="1:7" ht="15.75">
      <c r="A72" s="213" t="s">
        <v>259</v>
      </c>
      <c r="B72" s="210" t="s">
        <v>1051</v>
      </c>
      <c r="C72" s="211" t="s">
        <v>93</v>
      </c>
      <c r="D72" s="214"/>
      <c r="E72" s="213" t="s">
        <v>259</v>
      </c>
      <c r="F72" s="210" t="s">
        <v>1090</v>
      </c>
      <c r="G72" s="211" t="s">
        <v>69</v>
      </c>
    </row>
    <row r="73" spans="1:7" ht="15.75">
      <c r="A73" s="213" t="s">
        <v>259</v>
      </c>
      <c r="B73" s="210" t="s">
        <v>1052</v>
      </c>
      <c r="C73" s="211" t="s">
        <v>1053</v>
      </c>
      <c r="D73" s="214"/>
      <c r="E73" s="213" t="s">
        <v>259</v>
      </c>
      <c r="F73" s="210" t="s">
        <v>274</v>
      </c>
      <c r="G73" s="211" t="s">
        <v>69</v>
      </c>
    </row>
    <row r="74" spans="1:7" ht="15.75">
      <c r="A74" s="213" t="s">
        <v>259</v>
      </c>
      <c r="B74" s="210" t="s">
        <v>1054</v>
      </c>
      <c r="C74" s="211" t="s">
        <v>1055</v>
      </c>
      <c r="D74" s="214"/>
      <c r="E74" s="213" t="s">
        <v>259</v>
      </c>
      <c r="F74" s="210" t="s">
        <v>1091</v>
      </c>
      <c r="G74" s="211" t="s">
        <v>78</v>
      </c>
    </row>
    <row r="75" spans="1:7" ht="15.75">
      <c r="A75" s="213" t="s">
        <v>260</v>
      </c>
      <c r="B75" s="210" t="s">
        <v>1056</v>
      </c>
      <c r="C75" s="211" t="s">
        <v>78</v>
      </c>
      <c r="D75" s="214"/>
      <c r="E75" s="213" t="s">
        <v>260</v>
      </c>
      <c r="F75" s="210" t="s">
        <v>1092</v>
      </c>
      <c r="G75" s="211" t="s">
        <v>73</v>
      </c>
    </row>
    <row r="76" spans="1:7" ht="15.75">
      <c r="A76" s="213" t="s">
        <v>260</v>
      </c>
      <c r="B76" s="210" t="s">
        <v>1057</v>
      </c>
      <c r="C76" s="211" t="s">
        <v>63</v>
      </c>
      <c r="D76" s="214"/>
      <c r="E76" s="213" t="s">
        <v>260</v>
      </c>
      <c r="F76" s="210" t="s">
        <v>1093</v>
      </c>
      <c r="G76" s="211" t="s">
        <v>75</v>
      </c>
    </row>
    <row r="77" spans="1:7" ht="15.75">
      <c r="A77" s="213" t="s">
        <v>260</v>
      </c>
      <c r="B77" s="210" t="s">
        <v>1058</v>
      </c>
      <c r="C77" s="211" t="s">
        <v>69</v>
      </c>
      <c r="D77" s="214"/>
      <c r="E77" s="213" t="s">
        <v>260</v>
      </c>
      <c r="F77" s="210" t="s">
        <v>1094</v>
      </c>
      <c r="G77" s="211" t="s">
        <v>66</v>
      </c>
    </row>
    <row r="78" spans="1:7" ht="15.75">
      <c r="A78" s="213" t="s">
        <v>260</v>
      </c>
      <c r="B78" s="210" t="s">
        <v>1059</v>
      </c>
      <c r="C78" s="211" t="s">
        <v>1060</v>
      </c>
      <c r="D78" s="214"/>
      <c r="E78" s="213" t="s">
        <v>260</v>
      </c>
      <c r="F78" s="210" t="s">
        <v>1095</v>
      </c>
      <c r="G78" s="211" t="s">
        <v>90</v>
      </c>
    </row>
    <row r="79" spans="1:7" ht="15.75">
      <c r="A79" s="213" t="s">
        <v>260</v>
      </c>
      <c r="B79" s="210" t="s">
        <v>1061</v>
      </c>
      <c r="C79" s="211" t="s">
        <v>66</v>
      </c>
      <c r="D79" s="214"/>
      <c r="E79" s="213" t="s">
        <v>260</v>
      </c>
      <c r="F79" s="210" t="s">
        <v>262</v>
      </c>
      <c r="G79" s="211" t="s">
        <v>90</v>
      </c>
    </row>
    <row r="80" spans="1:7" ht="15.75">
      <c r="A80" s="213" t="s">
        <v>260</v>
      </c>
      <c r="B80" s="210" t="s">
        <v>1062</v>
      </c>
      <c r="C80" s="211" t="s">
        <v>1063</v>
      </c>
      <c r="D80" s="214"/>
      <c r="E80" s="213" t="s">
        <v>260</v>
      </c>
      <c r="F80" s="210" t="s">
        <v>1096</v>
      </c>
      <c r="G80" s="211" t="s">
        <v>61</v>
      </c>
    </row>
    <row r="81" spans="1:7" ht="15.75">
      <c r="A81" s="213" t="s">
        <v>260</v>
      </c>
      <c r="B81" s="210" t="s">
        <v>1064</v>
      </c>
      <c r="C81" s="211" t="s">
        <v>90</v>
      </c>
      <c r="D81" s="214"/>
      <c r="E81" s="213" t="s">
        <v>260</v>
      </c>
      <c r="F81" s="210" t="s">
        <v>1097</v>
      </c>
      <c r="G81" s="211" t="s">
        <v>1098</v>
      </c>
    </row>
    <row r="82" spans="1:7" ht="15.75">
      <c r="A82" s="213" t="s">
        <v>260</v>
      </c>
      <c r="B82" s="210" t="s">
        <v>1065</v>
      </c>
      <c r="C82" s="211" t="s">
        <v>1066</v>
      </c>
      <c r="D82" s="214"/>
      <c r="E82" s="213" t="s">
        <v>260</v>
      </c>
      <c r="F82" s="210" t="s">
        <v>1099</v>
      </c>
      <c r="G82" s="211" t="s">
        <v>75</v>
      </c>
    </row>
    <row r="83" spans="1:7" ht="15.75">
      <c r="A83" s="213" t="s">
        <v>264</v>
      </c>
      <c r="B83" s="210" t="s">
        <v>1067</v>
      </c>
      <c r="C83" s="211" t="s">
        <v>280</v>
      </c>
      <c r="D83" s="214"/>
      <c r="E83" s="213" t="s">
        <v>264</v>
      </c>
      <c r="F83" s="210" t="s">
        <v>1100</v>
      </c>
      <c r="G83" s="211" t="s">
        <v>1101</v>
      </c>
    </row>
    <row r="84" spans="1:7" ht="15.75">
      <c r="A84" s="213" t="s">
        <v>264</v>
      </c>
      <c r="B84" s="210" t="s">
        <v>1068</v>
      </c>
      <c r="C84" s="211" t="s">
        <v>1069</v>
      </c>
      <c r="D84" s="214"/>
      <c r="E84" s="213" t="s">
        <v>264</v>
      </c>
      <c r="F84" s="210" t="s">
        <v>1102</v>
      </c>
      <c r="G84" s="211" t="s">
        <v>1103</v>
      </c>
    </row>
    <row r="85" spans="1:7" ht="15.75">
      <c r="A85" s="213" t="s">
        <v>264</v>
      </c>
      <c r="B85" s="210" t="s">
        <v>1070</v>
      </c>
      <c r="C85" s="211" t="s">
        <v>1071</v>
      </c>
      <c r="D85" s="214"/>
      <c r="E85" s="213" t="s">
        <v>264</v>
      </c>
      <c r="F85" s="210" t="s">
        <v>263</v>
      </c>
      <c r="G85" s="211" t="s">
        <v>78</v>
      </c>
    </row>
    <row r="86" spans="1:7" ht="15.75">
      <c r="A86" s="213" t="s">
        <v>264</v>
      </c>
      <c r="B86" s="210" t="s">
        <v>1072</v>
      </c>
      <c r="C86" s="211" t="s">
        <v>80</v>
      </c>
      <c r="D86" s="214"/>
      <c r="E86" s="213" t="s">
        <v>264</v>
      </c>
      <c r="F86" s="210" t="s">
        <v>1104</v>
      </c>
      <c r="G86" s="211" t="s">
        <v>589</v>
      </c>
    </row>
    <row r="87" spans="1:7" ht="15.75">
      <c r="A87" s="213" t="s">
        <v>264</v>
      </c>
      <c r="B87" s="210" t="s">
        <v>1074</v>
      </c>
      <c r="C87" s="211" t="s">
        <v>1073</v>
      </c>
      <c r="D87" s="214"/>
      <c r="E87" s="213" t="s">
        <v>264</v>
      </c>
      <c r="F87" s="210" t="s">
        <v>1105</v>
      </c>
      <c r="G87" s="211" t="s">
        <v>1106</v>
      </c>
    </row>
    <row r="88" spans="1:7" ht="15.75">
      <c r="A88" s="213" t="s">
        <v>264</v>
      </c>
      <c r="B88" s="210" t="s">
        <v>1075</v>
      </c>
      <c r="C88" s="211" t="s">
        <v>66</v>
      </c>
      <c r="D88" s="214"/>
      <c r="E88" s="213" t="s">
        <v>264</v>
      </c>
      <c r="F88" s="210" t="s">
        <v>1107</v>
      </c>
      <c r="G88" s="142" t="s">
        <v>75</v>
      </c>
    </row>
    <row r="89" spans="1:7" ht="15.75">
      <c r="A89" s="213" t="s">
        <v>264</v>
      </c>
      <c r="B89" s="210" t="s">
        <v>1076</v>
      </c>
      <c r="C89" s="211" t="s">
        <v>589</v>
      </c>
      <c r="D89" s="214"/>
      <c r="E89" s="213" t="s">
        <v>264</v>
      </c>
      <c r="F89" s="210" t="s">
        <v>1108</v>
      </c>
      <c r="G89" s="211" t="s">
        <v>93</v>
      </c>
    </row>
    <row r="90" spans="1:7" ht="15.75">
      <c r="A90" s="213" t="s">
        <v>264</v>
      </c>
      <c r="B90" s="210" t="s">
        <v>1077</v>
      </c>
      <c r="C90" s="211" t="s">
        <v>1078</v>
      </c>
      <c r="D90" s="214"/>
      <c r="E90" s="213" t="s">
        <v>264</v>
      </c>
      <c r="F90" s="210" t="s">
        <v>1109</v>
      </c>
      <c r="G90" s="142" t="s">
        <v>75</v>
      </c>
    </row>
    <row r="91" spans="1:7" ht="15.75">
      <c r="A91" s="213" t="s">
        <v>264</v>
      </c>
      <c r="B91" s="210" t="s">
        <v>1079</v>
      </c>
      <c r="C91" s="211" t="s">
        <v>73</v>
      </c>
      <c r="D91" s="214"/>
      <c r="E91" s="213" t="s">
        <v>264</v>
      </c>
      <c r="F91" s="210" t="s">
        <v>1110</v>
      </c>
      <c r="G91" s="211" t="s">
        <v>75</v>
      </c>
    </row>
    <row r="92" spans="1:7" ht="15.75">
      <c r="A92" s="213" t="s">
        <v>264</v>
      </c>
      <c r="B92" s="210" t="s">
        <v>265</v>
      </c>
      <c r="C92" s="211" t="s">
        <v>78</v>
      </c>
      <c r="D92" s="214"/>
      <c r="E92" s="213" t="s">
        <v>264</v>
      </c>
      <c r="F92" s="210" t="s">
        <v>273</v>
      </c>
      <c r="G92" s="211" t="s">
        <v>88</v>
      </c>
    </row>
    <row r="93" spans="1:7" ht="15.75">
      <c r="A93" s="213" t="s">
        <v>264</v>
      </c>
      <c r="B93" s="210" t="s">
        <v>1080</v>
      </c>
      <c r="C93" s="211" t="s">
        <v>75</v>
      </c>
      <c r="D93" s="214"/>
      <c r="E93" s="213" t="s">
        <v>264</v>
      </c>
      <c r="F93" s="210" t="s">
        <v>1111</v>
      </c>
      <c r="G93" s="142" t="s">
        <v>75</v>
      </c>
    </row>
    <row r="94" spans="1:7" ht="15.75">
      <c r="A94" s="213" t="s">
        <v>264</v>
      </c>
      <c r="B94" s="210" t="s">
        <v>1081</v>
      </c>
      <c r="C94" s="211" t="s">
        <v>581</v>
      </c>
      <c r="D94" s="214"/>
      <c r="E94" s="213" t="s">
        <v>264</v>
      </c>
      <c r="F94" s="210" t="s">
        <v>1112</v>
      </c>
      <c r="G94" s="211" t="s">
        <v>1113</v>
      </c>
    </row>
    <row r="95" spans="1:7" ht="15.75">
      <c r="A95" s="213"/>
      <c r="B95" s="210"/>
      <c r="C95" s="211"/>
      <c r="D95" s="214"/>
      <c r="E95" s="213" t="s">
        <v>264</v>
      </c>
      <c r="F95" s="210" t="s">
        <v>1114</v>
      </c>
      <c r="G95" s="142" t="s">
        <v>608</v>
      </c>
    </row>
    <row r="96" spans="1:7" ht="15.75">
      <c r="A96" s="213"/>
      <c r="B96" s="210"/>
      <c r="C96" s="211"/>
      <c r="D96" s="214"/>
      <c r="E96" s="213" t="s">
        <v>264</v>
      </c>
      <c r="F96" s="210" t="s">
        <v>1115</v>
      </c>
      <c r="G96" s="211" t="s">
        <v>73</v>
      </c>
    </row>
    <row r="97" spans="1:7" ht="15.75">
      <c r="A97" s="213"/>
      <c r="B97" s="210"/>
      <c r="C97" s="211"/>
      <c r="D97" s="214"/>
      <c r="E97" s="213" t="s">
        <v>264</v>
      </c>
      <c r="F97" s="210" t="s">
        <v>1116</v>
      </c>
      <c r="G97" s="211" t="s">
        <v>1117</v>
      </c>
    </row>
    <row r="98" spans="1:7" ht="15.75">
      <c r="A98" s="213"/>
      <c r="B98" s="210"/>
      <c r="C98" s="211"/>
      <c r="D98" s="214"/>
      <c r="E98" s="213" t="s">
        <v>264</v>
      </c>
      <c r="F98" s="210" t="s">
        <v>275</v>
      </c>
      <c r="G98" s="211" t="s">
        <v>69</v>
      </c>
    </row>
    <row r="99" spans="1:7" ht="15.75">
      <c r="A99" s="281" t="s">
        <v>249</v>
      </c>
      <c r="B99" s="281"/>
      <c r="C99" s="281"/>
      <c r="D99" s="216"/>
      <c r="E99" s="216"/>
      <c r="F99" s="216"/>
      <c r="G99" s="216"/>
    </row>
    <row r="100" spans="1:7" ht="15.75">
      <c r="A100" s="213">
        <v>1</v>
      </c>
      <c r="B100" s="216" t="s">
        <v>1118</v>
      </c>
      <c r="C100" s="218" t="s">
        <v>1101</v>
      </c>
      <c r="D100" s="214"/>
      <c r="E100" s="213"/>
      <c r="F100" s="216"/>
      <c r="G100" s="218"/>
    </row>
    <row r="101" spans="1:7" ht="15.75">
      <c r="A101" s="213">
        <v>2</v>
      </c>
      <c r="B101" s="216" t="s">
        <v>1119</v>
      </c>
      <c r="C101" s="218" t="s">
        <v>272</v>
      </c>
      <c r="D101" s="214"/>
      <c r="E101" s="213"/>
      <c r="F101" s="216"/>
      <c r="G101" s="218"/>
    </row>
    <row r="102" spans="1:7" ht="15.75">
      <c r="A102" s="213" t="s">
        <v>258</v>
      </c>
      <c r="B102" s="216" t="s">
        <v>1120</v>
      </c>
      <c r="C102" s="218" t="s">
        <v>1121</v>
      </c>
      <c r="D102" s="214"/>
      <c r="E102" s="213"/>
      <c r="F102" s="216"/>
      <c r="G102" s="218"/>
    </row>
    <row r="103" spans="1:7" ht="15.75">
      <c r="A103" s="213" t="s">
        <v>258</v>
      </c>
      <c r="B103" s="216" t="s">
        <v>1122</v>
      </c>
      <c r="C103" s="218" t="s">
        <v>1123</v>
      </c>
      <c r="D103" s="214"/>
      <c r="E103" s="213"/>
      <c r="F103" s="216"/>
      <c r="G103" s="218"/>
    </row>
    <row r="104" spans="1:7" ht="15.75">
      <c r="A104" s="213" t="s">
        <v>259</v>
      </c>
      <c r="B104" s="216" t="s">
        <v>1124</v>
      </c>
      <c r="C104" s="218" t="s">
        <v>1121</v>
      </c>
      <c r="D104" s="214"/>
      <c r="E104" s="213"/>
      <c r="F104" s="216"/>
      <c r="G104" s="218"/>
    </row>
    <row r="105" spans="1:7" ht="15.75">
      <c r="A105" s="213" t="s">
        <v>259</v>
      </c>
      <c r="B105" s="216" t="s">
        <v>279</v>
      </c>
      <c r="C105" s="147" t="s">
        <v>61</v>
      </c>
      <c r="D105" s="214"/>
      <c r="E105" s="213"/>
      <c r="F105" s="216"/>
      <c r="G105" s="147"/>
    </row>
    <row r="106" spans="1:7" ht="15.75">
      <c r="A106" s="213" t="s">
        <v>259</v>
      </c>
      <c r="B106" s="216" t="s">
        <v>266</v>
      </c>
      <c r="C106" s="142" t="s">
        <v>90</v>
      </c>
      <c r="D106" s="214"/>
      <c r="E106" s="213"/>
      <c r="F106" s="216"/>
      <c r="G106" s="142"/>
    </row>
    <row r="107" spans="1:7" ht="15.75">
      <c r="A107" s="213" t="s">
        <v>259</v>
      </c>
      <c r="B107" s="216" t="s">
        <v>1125</v>
      </c>
      <c r="C107" s="142" t="s">
        <v>78</v>
      </c>
      <c r="D107" s="214"/>
      <c r="E107" s="213"/>
      <c r="F107" s="216"/>
      <c r="G107" s="142"/>
    </row>
    <row r="108" spans="1:7" ht="15.75">
      <c r="A108" s="213" t="s">
        <v>260</v>
      </c>
      <c r="B108" s="216" t="s">
        <v>1126</v>
      </c>
      <c r="C108" s="218" t="s">
        <v>1127</v>
      </c>
      <c r="D108" s="214"/>
      <c r="E108" s="213"/>
      <c r="F108" s="216"/>
      <c r="G108" s="218"/>
    </row>
    <row r="109" spans="1:7" ht="15.75">
      <c r="A109" s="213" t="s">
        <v>260</v>
      </c>
      <c r="B109" s="216" t="s">
        <v>1128</v>
      </c>
      <c r="C109" s="142" t="s">
        <v>90</v>
      </c>
      <c r="D109" s="214"/>
      <c r="E109" s="213"/>
      <c r="F109" s="216"/>
      <c r="G109" s="142"/>
    </row>
    <row r="110" spans="1:7" ht="15.75">
      <c r="A110" s="213" t="s">
        <v>260</v>
      </c>
      <c r="B110" s="216" t="s">
        <v>1129</v>
      </c>
      <c r="C110" s="142" t="s">
        <v>78</v>
      </c>
      <c r="D110" s="214"/>
      <c r="E110" s="213"/>
      <c r="F110" s="216"/>
      <c r="G110" s="142"/>
    </row>
    <row r="111" spans="1:7" ht="15.75">
      <c r="A111" s="213" t="s">
        <v>260</v>
      </c>
      <c r="B111" s="216" t="s">
        <v>1130</v>
      </c>
      <c r="C111" s="142" t="s">
        <v>69</v>
      </c>
      <c r="D111" s="214"/>
      <c r="E111" s="213"/>
      <c r="F111" s="216"/>
      <c r="G111" s="142"/>
    </row>
    <row r="112" spans="1:7" ht="15.75">
      <c r="A112" s="213" t="s">
        <v>260</v>
      </c>
      <c r="B112" s="216" t="s">
        <v>1131</v>
      </c>
      <c r="C112" s="142" t="s">
        <v>589</v>
      </c>
      <c r="D112" s="214"/>
      <c r="E112" s="213"/>
      <c r="F112" s="216"/>
      <c r="G112" s="142"/>
    </row>
    <row r="113" spans="1:7" ht="15.75">
      <c r="A113" s="213" t="s">
        <v>260</v>
      </c>
      <c r="B113" s="216" t="s">
        <v>1132</v>
      </c>
      <c r="C113" s="142" t="s">
        <v>69</v>
      </c>
      <c r="D113" s="214"/>
      <c r="E113" s="213"/>
      <c r="F113" s="216"/>
      <c r="G113" s="142"/>
    </row>
    <row r="114" spans="1:7" ht="15.75">
      <c r="A114" s="213" t="s">
        <v>260</v>
      </c>
      <c r="B114" s="216" t="s">
        <v>1133</v>
      </c>
      <c r="C114" s="218" t="s">
        <v>1073</v>
      </c>
      <c r="D114" s="214"/>
      <c r="E114" s="213"/>
      <c r="F114" s="216"/>
      <c r="G114" s="218"/>
    </row>
    <row r="115" spans="1:7" ht="15.75">
      <c r="A115" s="213" t="s">
        <v>260</v>
      </c>
      <c r="B115" s="216" t="s">
        <v>1134</v>
      </c>
      <c r="C115" s="218" t="s">
        <v>66</v>
      </c>
      <c r="D115" s="214"/>
      <c r="E115" s="213"/>
      <c r="F115" s="216"/>
      <c r="G115" s="218"/>
    </row>
    <row r="116" spans="1:7" ht="15.75">
      <c r="A116" s="213" t="s">
        <v>264</v>
      </c>
      <c r="B116" s="216" t="s">
        <v>1135</v>
      </c>
      <c r="C116" s="142" t="s">
        <v>66</v>
      </c>
      <c r="D116" s="214"/>
      <c r="E116" s="213"/>
      <c r="F116" s="216"/>
      <c r="G116" s="142"/>
    </row>
    <row r="117" spans="1:7" ht="15.75">
      <c r="A117" s="213" t="s">
        <v>264</v>
      </c>
      <c r="B117" s="216" t="s">
        <v>1136</v>
      </c>
      <c r="C117" s="142" t="s">
        <v>61</v>
      </c>
      <c r="D117" s="214"/>
      <c r="E117" s="213"/>
      <c r="F117" s="216"/>
      <c r="G117" s="142"/>
    </row>
    <row r="118" spans="1:7" ht="15.75">
      <c r="A118" s="213" t="s">
        <v>264</v>
      </c>
      <c r="B118" s="216" t="s">
        <v>276</v>
      </c>
      <c r="C118" s="142" t="s">
        <v>73</v>
      </c>
      <c r="D118" s="214"/>
      <c r="E118" s="213"/>
      <c r="F118" s="216"/>
      <c r="G118" s="142"/>
    </row>
    <row r="119" spans="1:7" ht="15.75">
      <c r="A119" s="213" t="s">
        <v>264</v>
      </c>
      <c r="B119" s="216" t="s">
        <v>1137</v>
      </c>
      <c r="C119" s="218" t="s">
        <v>1138</v>
      </c>
      <c r="D119" s="214"/>
      <c r="E119" s="213"/>
      <c r="F119" s="216"/>
      <c r="G119" s="218"/>
    </row>
    <row r="120" spans="1:7" ht="15.75">
      <c r="A120" s="213" t="s">
        <v>264</v>
      </c>
      <c r="B120" s="216" t="s">
        <v>1139</v>
      </c>
      <c r="C120" s="218" t="s">
        <v>1117</v>
      </c>
      <c r="D120" s="214"/>
      <c r="E120" s="213"/>
      <c r="F120" s="216"/>
      <c r="G120" s="218"/>
    </row>
    <row r="121" spans="1:7" ht="15.75">
      <c r="A121" s="213" t="s">
        <v>264</v>
      </c>
      <c r="B121" s="216" t="s">
        <v>1140</v>
      </c>
      <c r="C121" s="218" t="s">
        <v>1141</v>
      </c>
      <c r="D121" s="214"/>
      <c r="E121" s="213"/>
      <c r="F121" s="216"/>
      <c r="G121" s="218"/>
    </row>
    <row r="122" spans="1:7" ht="15.75">
      <c r="A122" s="213" t="s">
        <v>264</v>
      </c>
      <c r="B122" s="216" t="s">
        <v>1142</v>
      </c>
      <c r="C122" s="218" t="s">
        <v>1143</v>
      </c>
      <c r="D122" s="214"/>
      <c r="E122" s="213"/>
      <c r="F122" s="216"/>
      <c r="G122" s="218"/>
    </row>
    <row r="123" spans="1:7" ht="15.75">
      <c r="A123" s="213" t="s">
        <v>264</v>
      </c>
      <c r="B123" s="216" t="s">
        <v>1144</v>
      </c>
      <c r="C123" s="142" t="s">
        <v>589</v>
      </c>
      <c r="D123" s="214"/>
      <c r="E123" s="213"/>
      <c r="F123" s="216"/>
      <c r="G123" s="142"/>
    </row>
    <row r="124" spans="1:7" ht="15.75">
      <c r="A124" s="213" t="s">
        <v>264</v>
      </c>
      <c r="B124" s="216" t="s">
        <v>1146</v>
      </c>
      <c r="C124" s="218" t="s">
        <v>1145</v>
      </c>
      <c r="D124" s="214"/>
      <c r="E124" s="213"/>
      <c r="F124" s="216"/>
      <c r="G124" s="218"/>
    </row>
    <row r="125" spans="1:7" ht="15.75">
      <c r="A125" s="213" t="s">
        <v>264</v>
      </c>
      <c r="B125" s="216" t="s">
        <v>267</v>
      </c>
      <c r="C125" s="142" t="s">
        <v>90</v>
      </c>
      <c r="D125" s="214"/>
      <c r="E125" s="213"/>
      <c r="F125" s="216"/>
      <c r="G125" s="142"/>
    </row>
    <row r="126" spans="1:7" ht="15.75">
      <c r="A126" s="213" t="s">
        <v>264</v>
      </c>
      <c r="B126" s="216" t="s">
        <v>1147</v>
      </c>
      <c r="C126" s="142" t="s">
        <v>93</v>
      </c>
      <c r="D126" s="214"/>
      <c r="E126" s="213"/>
      <c r="F126" s="216"/>
      <c r="G126" s="142"/>
    </row>
    <row r="127" spans="1:7" ht="15.75">
      <c r="A127" s="213" t="s">
        <v>264</v>
      </c>
      <c r="B127" s="216" t="s">
        <v>1148</v>
      </c>
      <c r="C127" s="218" t="s">
        <v>1149</v>
      </c>
      <c r="D127" s="214"/>
      <c r="E127" s="213"/>
      <c r="F127" s="216"/>
      <c r="G127" s="218"/>
    </row>
    <row r="128" spans="1:7" ht="15.75">
      <c r="A128" s="213" t="s">
        <v>264</v>
      </c>
      <c r="B128" s="216" t="s">
        <v>1150</v>
      </c>
      <c r="C128" s="142" t="s">
        <v>61</v>
      </c>
      <c r="D128" s="214"/>
      <c r="E128" s="213"/>
      <c r="F128" s="216"/>
      <c r="G128" s="142"/>
    </row>
    <row r="129" spans="1:7" ht="15.75">
      <c r="A129" s="213" t="s">
        <v>264</v>
      </c>
      <c r="B129" s="216" t="s">
        <v>1151</v>
      </c>
      <c r="C129" s="218" t="s">
        <v>1145</v>
      </c>
      <c r="D129" s="214"/>
      <c r="E129" s="213"/>
      <c r="F129" s="216"/>
      <c r="G129" s="218"/>
    </row>
    <row r="130" spans="1:7" ht="15.75">
      <c r="A130" s="213" t="s">
        <v>264</v>
      </c>
      <c r="B130" s="216" t="s">
        <v>1152</v>
      </c>
      <c r="C130" s="147" t="s">
        <v>75</v>
      </c>
      <c r="D130" s="214"/>
      <c r="E130" s="213"/>
      <c r="F130" s="216"/>
      <c r="G130" s="147"/>
    </row>
    <row r="131" spans="1:7" ht="15.75">
      <c r="A131" s="213" t="s">
        <v>264</v>
      </c>
      <c r="B131" s="216" t="s">
        <v>1153</v>
      </c>
      <c r="C131" s="142" t="s">
        <v>90</v>
      </c>
      <c r="D131" s="214"/>
      <c r="E131" s="213"/>
      <c r="F131" s="216"/>
      <c r="G131" s="142"/>
    </row>
    <row r="132" spans="1:7" ht="15.75">
      <c r="A132" s="213" t="s">
        <v>270</v>
      </c>
      <c r="B132" s="216" t="s">
        <v>1154</v>
      </c>
      <c r="C132" s="142" t="s">
        <v>90</v>
      </c>
      <c r="D132" s="214"/>
      <c r="E132" s="213"/>
      <c r="F132" s="216"/>
      <c r="G132" s="142"/>
    </row>
    <row r="133" spans="1:7" ht="15.75">
      <c r="A133" s="213" t="s">
        <v>270</v>
      </c>
      <c r="B133" s="216" t="s">
        <v>1155</v>
      </c>
      <c r="C133" s="142" t="s">
        <v>80</v>
      </c>
      <c r="D133" s="214"/>
      <c r="E133" s="213"/>
      <c r="F133" s="216"/>
      <c r="G133" s="142"/>
    </row>
    <row r="134" spans="1:7" ht="15.75">
      <c r="A134" s="213" t="s">
        <v>270</v>
      </c>
      <c r="B134" s="216" t="s">
        <v>1156</v>
      </c>
      <c r="C134" s="142" t="s">
        <v>78</v>
      </c>
      <c r="D134" s="214"/>
      <c r="E134" s="213"/>
      <c r="F134" s="216"/>
      <c r="G134" s="142"/>
    </row>
    <row r="135" spans="1:7" ht="15.75">
      <c r="A135" s="213" t="s">
        <v>270</v>
      </c>
      <c r="B135" s="216" t="s">
        <v>1157</v>
      </c>
      <c r="C135" s="218" t="s">
        <v>1158</v>
      </c>
      <c r="D135" s="214"/>
      <c r="E135" s="213"/>
      <c r="F135" s="216"/>
      <c r="G135" s="218"/>
    </row>
    <row r="136" spans="1:7" ht="15.75">
      <c r="A136" s="213" t="s">
        <v>270</v>
      </c>
      <c r="B136" s="216" t="s">
        <v>1159</v>
      </c>
      <c r="C136" s="218" t="s">
        <v>69</v>
      </c>
      <c r="D136" s="214"/>
      <c r="E136" s="213"/>
      <c r="F136" s="216"/>
      <c r="G136" s="218"/>
    </row>
    <row r="137" spans="1:7" ht="15.75">
      <c r="A137" s="213" t="s">
        <v>270</v>
      </c>
      <c r="B137" s="216" t="s">
        <v>1160</v>
      </c>
      <c r="C137" s="218" t="s">
        <v>278</v>
      </c>
      <c r="D137" s="214"/>
      <c r="E137" s="213"/>
      <c r="F137" s="216"/>
      <c r="G137" s="218"/>
    </row>
    <row r="138" spans="1:7" ht="15.75">
      <c r="A138" s="213" t="s">
        <v>270</v>
      </c>
      <c r="B138" s="216" t="s">
        <v>1161</v>
      </c>
      <c r="C138" s="142" t="s">
        <v>75</v>
      </c>
      <c r="D138" s="214"/>
      <c r="E138" s="213"/>
      <c r="F138" s="216"/>
      <c r="G138" s="142"/>
    </row>
    <row r="139" spans="1:7" ht="15.75">
      <c r="A139" s="213" t="s">
        <v>270</v>
      </c>
      <c r="B139" s="216" t="s">
        <v>1162</v>
      </c>
      <c r="C139" s="218" t="s">
        <v>1163</v>
      </c>
      <c r="D139" s="214"/>
      <c r="E139" s="213"/>
      <c r="F139" s="216"/>
      <c r="G139" s="218"/>
    </row>
    <row r="140" spans="1:7" ht="15.75">
      <c r="A140" s="213" t="s">
        <v>270</v>
      </c>
      <c r="B140" s="216" t="s">
        <v>1164</v>
      </c>
      <c r="C140" s="142" t="s">
        <v>90</v>
      </c>
      <c r="D140" s="214"/>
      <c r="E140" s="213"/>
      <c r="F140" s="216"/>
      <c r="G140" s="142"/>
    </row>
    <row r="141" spans="1:7" ht="15.75">
      <c r="A141" s="213" t="s">
        <v>270</v>
      </c>
      <c r="B141" s="216" t="s">
        <v>1165</v>
      </c>
      <c r="C141" s="142" t="s">
        <v>93</v>
      </c>
      <c r="D141" s="216"/>
      <c r="E141" s="213"/>
      <c r="F141" s="216"/>
      <c r="G141" s="142"/>
    </row>
    <row r="142" spans="1:7" ht="15.75">
      <c r="A142" s="213" t="s">
        <v>270</v>
      </c>
      <c r="B142" s="219" t="s">
        <v>1166</v>
      </c>
      <c r="C142" s="142" t="s">
        <v>73</v>
      </c>
      <c r="D142" s="216"/>
      <c r="E142" s="213"/>
      <c r="F142" s="219"/>
      <c r="G142" s="142"/>
    </row>
    <row r="143" spans="1:7" s="90" customFormat="1" ht="15.75">
      <c r="A143" s="213" t="s">
        <v>270</v>
      </c>
      <c r="B143" s="220" t="s">
        <v>1167</v>
      </c>
      <c r="C143" s="221" t="s">
        <v>1168</v>
      </c>
      <c r="D143" s="217"/>
      <c r="E143" s="213"/>
      <c r="F143" s="220"/>
      <c r="G143" s="221"/>
    </row>
    <row r="144" spans="1:7" ht="15.75">
      <c r="A144" s="213" t="s">
        <v>270</v>
      </c>
      <c r="B144" s="216" t="s">
        <v>1169</v>
      </c>
      <c r="C144" s="218" t="s">
        <v>88</v>
      </c>
      <c r="D144" s="216"/>
      <c r="E144" s="213"/>
      <c r="F144" s="216"/>
      <c r="G144" s="218"/>
    </row>
    <row r="145" spans="1:7" ht="15.75">
      <c r="A145" s="213" t="s">
        <v>270</v>
      </c>
      <c r="B145" s="216" t="s">
        <v>1170</v>
      </c>
      <c r="C145" s="142" t="s">
        <v>75</v>
      </c>
      <c r="D145" s="216"/>
      <c r="E145" s="213"/>
      <c r="F145" s="216"/>
      <c r="G145" s="142"/>
    </row>
    <row r="146" spans="1:7" ht="15.75">
      <c r="A146" s="213" t="s">
        <v>270</v>
      </c>
      <c r="B146" s="216" t="s">
        <v>1171</v>
      </c>
      <c r="C146" s="142" t="s">
        <v>78</v>
      </c>
      <c r="D146" s="216"/>
      <c r="E146" s="213"/>
      <c r="F146" s="216"/>
      <c r="G146" s="142"/>
    </row>
    <row r="147" spans="1:7" ht="15.75">
      <c r="A147" s="213" t="s">
        <v>270</v>
      </c>
      <c r="B147" s="216" t="s">
        <v>1172</v>
      </c>
      <c r="C147" s="142" t="s">
        <v>581</v>
      </c>
      <c r="D147" s="216"/>
      <c r="E147" s="213"/>
      <c r="F147" s="216"/>
      <c r="G147" s="142"/>
    </row>
    <row r="148" spans="1:7" ht="15.75">
      <c r="A148" s="213" t="s">
        <v>270</v>
      </c>
      <c r="B148" s="216" t="s">
        <v>268</v>
      </c>
      <c r="C148" s="142" t="s">
        <v>78</v>
      </c>
      <c r="D148" s="216"/>
      <c r="E148" s="213"/>
      <c r="F148" s="216"/>
      <c r="G148" s="142"/>
    </row>
    <row r="149" spans="1:7" ht="15.75">
      <c r="A149" s="213" t="s">
        <v>270</v>
      </c>
      <c r="B149" s="216" t="s">
        <v>1173</v>
      </c>
      <c r="C149" s="142" t="s">
        <v>75</v>
      </c>
      <c r="D149" s="216"/>
      <c r="E149" s="213"/>
      <c r="F149" s="216"/>
      <c r="G149" s="142"/>
    </row>
    <row r="150" spans="1:7" ht="15.75">
      <c r="A150" s="213" t="s">
        <v>270</v>
      </c>
      <c r="B150" s="216" t="s">
        <v>1174</v>
      </c>
      <c r="C150" s="218" t="s">
        <v>1098</v>
      </c>
      <c r="D150" s="216"/>
      <c r="E150" s="213"/>
      <c r="F150" s="216"/>
      <c r="G150" s="218"/>
    </row>
    <row r="151" spans="1:7" ht="15.75">
      <c r="A151" s="213" t="s">
        <v>270</v>
      </c>
      <c r="B151" s="216" t="s">
        <v>277</v>
      </c>
      <c r="C151" s="142" t="s">
        <v>73</v>
      </c>
      <c r="D151" s="216"/>
      <c r="E151" s="213"/>
      <c r="F151" s="216"/>
      <c r="G151" s="142"/>
    </row>
    <row r="152" spans="1:7" ht="15.75">
      <c r="A152" s="213" t="s">
        <v>270</v>
      </c>
      <c r="B152" s="216" t="s">
        <v>1175</v>
      </c>
      <c r="C152" s="142" t="s">
        <v>69</v>
      </c>
      <c r="D152" s="216"/>
      <c r="E152" s="213"/>
      <c r="F152" s="216"/>
      <c r="G152" s="142"/>
    </row>
    <row r="153" spans="1:7" ht="15.75">
      <c r="A153" s="213" t="s">
        <v>270</v>
      </c>
      <c r="B153" s="216" t="s">
        <v>1176</v>
      </c>
      <c r="C153" s="218" t="s">
        <v>1145</v>
      </c>
      <c r="D153" s="216"/>
      <c r="E153" s="213"/>
      <c r="F153" s="216"/>
      <c r="G153" s="218"/>
    </row>
    <row r="154" spans="1:7" ht="15.75">
      <c r="A154" s="213" t="s">
        <v>270</v>
      </c>
      <c r="B154" s="216" t="s">
        <v>1177</v>
      </c>
      <c r="C154" s="142" t="s">
        <v>93</v>
      </c>
      <c r="D154" s="216"/>
      <c r="E154" s="213"/>
      <c r="F154" s="216"/>
      <c r="G154" s="142"/>
    </row>
    <row r="155" spans="1:7" ht="15.75">
      <c r="A155" s="213" t="s">
        <v>270</v>
      </c>
      <c r="B155" s="216" t="s">
        <v>1178</v>
      </c>
      <c r="C155" s="142" t="s">
        <v>589</v>
      </c>
      <c r="D155" s="216"/>
      <c r="E155" s="213"/>
      <c r="F155" s="216"/>
      <c r="G155" s="142"/>
    </row>
    <row r="157" spans="1:6" ht="15">
      <c r="A157" s="89" t="s">
        <v>28</v>
      </c>
      <c r="B157" s="90"/>
      <c r="C157" s="90"/>
      <c r="D157" s="90"/>
      <c r="E157" s="90"/>
      <c r="F157" s="91" t="s">
        <v>601</v>
      </c>
    </row>
    <row r="166" ht="15">
      <c r="F166" s="222" t="s">
        <v>286</v>
      </c>
    </row>
  </sheetData>
  <sheetProtection/>
  <mergeCells count="9">
    <mergeCell ref="A99:C99"/>
    <mergeCell ref="A4:G4"/>
    <mergeCell ref="A1:G1"/>
    <mergeCell ref="A2:G2"/>
    <mergeCell ref="A3:G3"/>
    <mergeCell ref="A5:C5"/>
    <mergeCell ref="E5:G5"/>
    <mergeCell ref="A66:C66"/>
    <mergeCell ref="E66:G66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2"/>
  <sheetViews>
    <sheetView showGridLines="0" zoomScale="70" zoomScaleNormal="70" zoomScalePageLayoutView="0" workbookViewId="0" topLeftCell="A1">
      <selection activeCell="A1" sqref="A1:H3"/>
    </sheetView>
  </sheetViews>
  <sheetFormatPr defaultColWidth="9.140625" defaultRowHeight="15"/>
  <cols>
    <col min="1" max="1" width="5.00390625" style="105" customWidth="1"/>
    <col min="2" max="2" width="6.00390625" style="105" customWidth="1"/>
    <col min="3" max="3" width="28.421875" style="105" customWidth="1"/>
    <col min="4" max="5" width="25.8515625" style="105" customWidth="1"/>
    <col min="6" max="6" width="24.421875" style="105" customWidth="1"/>
    <col min="7" max="7" width="21.57421875" style="105" customWidth="1"/>
    <col min="8" max="8" width="22.8515625" style="105" customWidth="1"/>
    <col min="9" max="9" width="19.8515625" style="105" customWidth="1"/>
    <col min="10" max="10" width="18.8515625" style="105" customWidth="1"/>
    <col min="11" max="16384" width="9.140625" style="105" customWidth="1"/>
  </cols>
  <sheetData>
    <row r="1" spans="1:23" ht="22.5" customHeight="1">
      <c r="A1" s="277" t="s">
        <v>663</v>
      </c>
      <c r="B1" s="277"/>
      <c r="C1" s="277"/>
      <c r="D1" s="277"/>
      <c r="E1" s="277"/>
      <c r="F1" s="277"/>
      <c r="G1" s="277"/>
      <c r="H1" s="277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 customHeight="1">
      <c r="A2" s="293" t="s">
        <v>157</v>
      </c>
      <c r="B2" s="293"/>
      <c r="C2" s="293"/>
      <c r="D2" s="293"/>
      <c r="E2" s="293"/>
      <c r="F2" s="293"/>
      <c r="G2" s="293"/>
      <c r="H2" s="2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 customHeight="1">
      <c r="A3" s="278" t="s">
        <v>649</v>
      </c>
      <c r="B3" s="278"/>
      <c r="C3" s="278"/>
      <c r="D3" s="278"/>
      <c r="E3" s="278"/>
      <c r="F3" s="278"/>
      <c r="G3" s="278"/>
      <c r="H3" s="278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8" s="95" customFormat="1" ht="18.75" customHeight="1">
      <c r="A4" s="278" t="s">
        <v>256</v>
      </c>
      <c r="B4" s="278"/>
      <c r="C4" s="278"/>
      <c r="D4" s="278"/>
      <c r="E4" s="278"/>
      <c r="F4" s="278"/>
      <c r="G4" s="278"/>
      <c r="H4" s="278"/>
    </row>
    <row r="5" spans="1:10" ht="15">
      <c r="A5" s="168" t="s">
        <v>285</v>
      </c>
      <c r="B5" s="167" t="s">
        <v>295</v>
      </c>
      <c r="C5" s="167" t="s">
        <v>294</v>
      </c>
      <c r="D5" s="167" t="s">
        <v>436</v>
      </c>
      <c r="E5" s="167" t="s">
        <v>435</v>
      </c>
      <c r="F5" s="167" t="s">
        <v>293</v>
      </c>
      <c r="G5" s="167" t="s">
        <v>292</v>
      </c>
      <c r="H5" s="167" t="s">
        <v>291</v>
      </c>
      <c r="I5" s="167" t="s">
        <v>290</v>
      </c>
      <c r="J5" s="170"/>
    </row>
    <row r="6" spans="1:10" ht="14.25" customHeight="1">
      <c r="A6" s="166" t="s">
        <v>285</v>
      </c>
      <c r="B6" s="166" t="s">
        <v>286</v>
      </c>
      <c r="C6" s="165" t="s">
        <v>286</v>
      </c>
      <c r="D6" s="106" t="s">
        <v>285</v>
      </c>
      <c r="E6" s="106" t="s">
        <v>285</v>
      </c>
      <c r="F6" s="106" t="s">
        <v>285</v>
      </c>
      <c r="G6" s="106" t="s">
        <v>285</v>
      </c>
      <c r="H6" s="106" t="s">
        <v>285</v>
      </c>
      <c r="I6" s="106" t="s">
        <v>285</v>
      </c>
      <c r="J6" s="171"/>
    </row>
    <row r="7" spans="1:10" ht="14.25" customHeight="1">
      <c r="A7" s="168" t="s">
        <v>323</v>
      </c>
      <c r="B7" s="168" t="s">
        <v>296</v>
      </c>
      <c r="C7" s="167" t="s">
        <v>362</v>
      </c>
      <c r="D7" s="165" t="s">
        <v>286</v>
      </c>
      <c r="E7" s="106" t="s">
        <v>285</v>
      </c>
      <c r="F7" s="106" t="s">
        <v>285</v>
      </c>
      <c r="G7" s="106" t="s">
        <v>285</v>
      </c>
      <c r="H7" s="106" t="s">
        <v>285</v>
      </c>
      <c r="I7" s="106" t="s">
        <v>285</v>
      </c>
      <c r="J7" s="171"/>
    </row>
    <row r="8" spans="1:10" ht="14.25" customHeight="1">
      <c r="A8" s="166" t="s">
        <v>285</v>
      </c>
      <c r="B8" s="166" t="s">
        <v>286</v>
      </c>
      <c r="C8" s="166" t="s">
        <v>286</v>
      </c>
      <c r="D8" s="167" t="s">
        <v>362</v>
      </c>
      <c r="E8" s="106" t="s">
        <v>285</v>
      </c>
      <c r="F8" s="106" t="s">
        <v>285</v>
      </c>
      <c r="G8" s="106" t="s">
        <v>285</v>
      </c>
      <c r="H8" s="106" t="s">
        <v>285</v>
      </c>
      <c r="I8" s="106" t="s">
        <v>285</v>
      </c>
      <c r="J8" s="171"/>
    </row>
    <row r="9" spans="1:10" ht="14.25" customHeight="1">
      <c r="A9" s="168" t="s">
        <v>321</v>
      </c>
      <c r="B9" s="168" t="s">
        <v>286</v>
      </c>
      <c r="C9" s="168" t="s">
        <v>434</v>
      </c>
      <c r="D9" s="166" t="s">
        <v>286</v>
      </c>
      <c r="E9" s="165" t="s">
        <v>286</v>
      </c>
      <c r="F9" s="106" t="s">
        <v>285</v>
      </c>
      <c r="G9" s="106" t="s">
        <v>285</v>
      </c>
      <c r="H9" s="106" t="s">
        <v>285</v>
      </c>
      <c r="I9" s="106" t="s">
        <v>285</v>
      </c>
      <c r="J9" s="171"/>
    </row>
    <row r="10" spans="1:10" ht="14.25" customHeight="1">
      <c r="A10" s="166" t="s">
        <v>285</v>
      </c>
      <c r="B10" s="166" t="s">
        <v>286</v>
      </c>
      <c r="C10" s="106" t="s">
        <v>286</v>
      </c>
      <c r="D10" s="166" t="s">
        <v>286</v>
      </c>
      <c r="E10" s="167" t="s">
        <v>362</v>
      </c>
      <c r="F10" s="106" t="s">
        <v>285</v>
      </c>
      <c r="G10" s="106" t="s">
        <v>285</v>
      </c>
      <c r="H10" s="106" t="s">
        <v>285</v>
      </c>
      <c r="I10" s="106" t="s">
        <v>285</v>
      </c>
      <c r="J10" s="171"/>
    </row>
    <row r="11" spans="1:10" ht="14.25" customHeight="1">
      <c r="A11" s="168" t="s">
        <v>320</v>
      </c>
      <c r="B11" s="168" t="s">
        <v>308</v>
      </c>
      <c r="C11" s="163" t="s">
        <v>462</v>
      </c>
      <c r="D11" s="166" t="s">
        <v>286</v>
      </c>
      <c r="E11" s="166" t="s">
        <v>20</v>
      </c>
      <c r="F11" s="106" t="s">
        <v>285</v>
      </c>
      <c r="G11" s="106" t="s">
        <v>285</v>
      </c>
      <c r="H11" s="106" t="s">
        <v>285</v>
      </c>
      <c r="I11" s="106" t="s">
        <v>285</v>
      </c>
      <c r="J11" s="171"/>
    </row>
    <row r="12" spans="1:10" ht="14.25" customHeight="1">
      <c r="A12" s="166" t="s">
        <v>285</v>
      </c>
      <c r="B12" s="166" t="s">
        <v>286</v>
      </c>
      <c r="C12" s="166" t="s">
        <v>286</v>
      </c>
      <c r="D12" s="168" t="s">
        <v>364</v>
      </c>
      <c r="E12" s="166" t="s">
        <v>286</v>
      </c>
      <c r="F12" s="106" t="s">
        <v>285</v>
      </c>
      <c r="G12" s="106" t="s">
        <v>285</v>
      </c>
      <c r="H12" s="106" t="s">
        <v>285</v>
      </c>
      <c r="I12" s="106" t="s">
        <v>285</v>
      </c>
      <c r="J12" s="171"/>
    </row>
    <row r="13" spans="1:10" ht="14.25" customHeight="1">
      <c r="A13" s="168" t="s">
        <v>318</v>
      </c>
      <c r="B13" s="168" t="s">
        <v>302</v>
      </c>
      <c r="C13" s="168" t="s">
        <v>364</v>
      </c>
      <c r="D13" s="106" t="s">
        <v>664</v>
      </c>
      <c r="E13" s="166" t="s">
        <v>285</v>
      </c>
      <c r="F13" s="165" t="s">
        <v>286</v>
      </c>
      <c r="G13" s="106" t="s">
        <v>285</v>
      </c>
      <c r="H13" s="106" t="s">
        <v>285</v>
      </c>
      <c r="I13" s="106" t="s">
        <v>285</v>
      </c>
      <c r="J13" s="171"/>
    </row>
    <row r="14" spans="1:10" ht="14.25" customHeight="1">
      <c r="A14" s="166" t="s">
        <v>285</v>
      </c>
      <c r="B14" s="166" t="s">
        <v>286</v>
      </c>
      <c r="C14" s="165" t="s">
        <v>286</v>
      </c>
      <c r="D14" s="106" t="s">
        <v>286</v>
      </c>
      <c r="E14" s="166" t="s">
        <v>285</v>
      </c>
      <c r="F14" s="167" t="s">
        <v>362</v>
      </c>
      <c r="G14" s="106" t="s">
        <v>285</v>
      </c>
      <c r="H14" s="106" t="s">
        <v>285</v>
      </c>
      <c r="I14" s="106" t="s">
        <v>285</v>
      </c>
      <c r="J14" s="171"/>
    </row>
    <row r="15" spans="1:10" ht="14.25" customHeight="1">
      <c r="A15" s="168" t="s">
        <v>316</v>
      </c>
      <c r="B15" s="168" t="s">
        <v>315</v>
      </c>
      <c r="C15" s="167" t="s">
        <v>665</v>
      </c>
      <c r="D15" s="165" t="s">
        <v>286</v>
      </c>
      <c r="E15" s="166" t="s">
        <v>285</v>
      </c>
      <c r="F15" s="166" t="s">
        <v>666</v>
      </c>
      <c r="G15" s="106" t="s">
        <v>285</v>
      </c>
      <c r="H15" s="106" t="s">
        <v>285</v>
      </c>
      <c r="I15" s="106" t="s">
        <v>285</v>
      </c>
      <c r="J15" s="171"/>
    </row>
    <row r="16" spans="1:10" ht="14.25" customHeight="1">
      <c r="A16" s="166" t="s">
        <v>285</v>
      </c>
      <c r="B16" s="166" t="s">
        <v>286</v>
      </c>
      <c r="C16" s="166" t="s">
        <v>286</v>
      </c>
      <c r="D16" s="167" t="s">
        <v>665</v>
      </c>
      <c r="E16" s="166" t="s">
        <v>285</v>
      </c>
      <c r="F16" s="166" t="s">
        <v>286</v>
      </c>
      <c r="G16" s="106" t="s">
        <v>285</v>
      </c>
      <c r="H16" s="106" t="s">
        <v>285</v>
      </c>
      <c r="I16" s="106" t="s">
        <v>285</v>
      </c>
      <c r="J16" s="171"/>
    </row>
    <row r="17" spans="1:10" ht="14.25" customHeight="1">
      <c r="A17" s="168" t="s">
        <v>314</v>
      </c>
      <c r="B17" s="168" t="s">
        <v>286</v>
      </c>
      <c r="C17" s="168" t="s">
        <v>431</v>
      </c>
      <c r="D17" s="166" t="s">
        <v>286</v>
      </c>
      <c r="E17" s="164" t="s">
        <v>286</v>
      </c>
      <c r="F17" s="166" t="s">
        <v>285</v>
      </c>
      <c r="G17" s="106" t="s">
        <v>285</v>
      </c>
      <c r="H17" s="106" t="s">
        <v>285</v>
      </c>
      <c r="I17" s="106" t="s">
        <v>285</v>
      </c>
      <c r="J17" s="171"/>
    </row>
    <row r="18" spans="1:10" ht="14.25" customHeight="1">
      <c r="A18" s="166" t="s">
        <v>285</v>
      </c>
      <c r="B18" s="166" t="s">
        <v>286</v>
      </c>
      <c r="C18" s="106" t="s">
        <v>286</v>
      </c>
      <c r="D18" s="166" t="s">
        <v>286</v>
      </c>
      <c r="E18" s="162" t="s">
        <v>665</v>
      </c>
      <c r="F18" s="166" t="s">
        <v>285</v>
      </c>
      <c r="G18" s="106" t="s">
        <v>285</v>
      </c>
      <c r="H18" s="106" t="s">
        <v>285</v>
      </c>
      <c r="I18" s="106" t="s">
        <v>285</v>
      </c>
      <c r="J18" s="171"/>
    </row>
    <row r="19" spans="1:10" ht="14.25" customHeight="1">
      <c r="A19" s="168" t="s">
        <v>312</v>
      </c>
      <c r="B19" s="168" t="s">
        <v>304</v>
      </c>
      <c r="C19" s="163" t="s">
        <v>433</v>
      </c>
      <c r="D19" s="166" t="s">
        <v>286</v>
      </c>
      <c r="E19" s="106" t="s">
        <v>17</v>
      </c>
      <c r="F19" s="166" t="s">
        <v>285</v>
      </c>
      <c r="G19" s="106" t="s">
        <v>285</v>
      </c>
      <c r="H19" s="106" t="s">
        <v>285</v>
      </c>
      <c r="I19" s="106" t="s">
        <v>285</v>
      </c>
      <c r="J19" s="171"/>
    </row>
    <row r="20" spans="1:10" ht="14.25" customHeight="1">
      <c r="A20" s="166" t="s">
        <v>285</v>
      </c>
      <c r="B20" s="166" t="s">
        <v>286</v>
      </c>
      <c r="C20" s="166" t="s">
        <v>286</v>
      </c>
      <c r="D20" s="168" t="s">
        <v>8</v>
      </c>
      <c r="E20" s="106" t="s">
        <v>286</v>
      </c>
      <c r="F20" s="166" t="s">
        <v>285</v>
      </c>
      <c r="G20" s="106" t="s">
        <v>285</v>
      </c>
      <c r="H20" s="106" t="s">
        <v>285</v>
      </c>
      <c r="I20" s="106" t="s">
        <v>285</v>
      </c>
      <c r="J20" s="171"/>
    </row>
    <row r="21" spans="1:10" ht="14.25" customHeight="1">
      <c r="A21" s="168" t="s">
        <v>311</v>
      </c>
      <c r="B21" s="168" t="s">
        <v>313</v>
      </c>
      <c r="C21" s="168" t="s">
        <v>8</v>
      </c>
      <c r="D21" s="106" t="s">
        <v>667</v>
      </c>
      <c r="E21" s="106" t="s">
        <v>285</v>
      </c>
      <c r="F21" s="166" t="s">
        <v>285</v>
      </c>
      <c r="G21" s="165" t="s">
        <v>286</v>
      </c>
      <c r="H21" s="106" t="s">
        <v>285</v>
      </c>
      <c r="I21" s="106" t="s">
        <v>285</v>
      </c>
      <c r="J21" s="171"/>
    </row>
    <row r="22" spans="1:10" ht="14.25" customHeight="1">
      <c r="A22" s="166" t="s">
        <v>285</v>
      </c>
      <c r="B22" s="166" t="s">
        <v>286</v>
      </c>
      <c r="C22" s="165" t="s">
        <v>286</v>
      </c>
      <c r="D22" s="106" t="s">
        <v>286</v>
      </c>
      <c r="E22" s="106" t="s">
        <v>285</v>
      </c>
      <c r="F22" s="166" t="s">
        <v>285</v>
      </c>
      <c r="G22" s="167" t="s">
        <v>362</v>
      </c>
      <c r="H22" s="106" t="s">
        <v>285</v>
      </c>
      <c r="I22" s="106" t="s">
        <v>285</v>
      </c>
      <c r="J22" s="171"/>
    </row>
    <row r="23" spans="1:10" ht="14.25" customHeight="1">
      <c r="A23" s="168" t="s">
        <v>309</v>
      </c>
      <c r="B23" s="168" t="s">
        <v>317</v>
      </c>
      <c r="C23" s="167" t="s">
        <v>668</v>
      </c>
      <c r="D23" s="165" t="s">
        <v>286</v>
      </c>
      <c r="E23" s="106" t="s">
        <v>285</v>
      </c>
      <c r="F23" s="166" t="s">
        <v>285</v>
      </c>
      <c r="G23" s="166" t="s">
        <v>669</v>
      </c>
      <c r="H23" s="106" t="s">
        <v>285</v>
      </c>
      <c r="I23" s="106" t="s">
        <v>285</v>
      </c>
      <c r="J23" s="171"/>
    </row>
    <row r="24" spans="1:10" ht="14.25" customHeight="1">
      <c r="A24" s="166" t="s">
        <v>285</v>
      </c>
      <c r="B24" s="166" t="s">
        <v>286</v>
      </c>
      <c r="C24" s="166" t="s">
        <v>286</v>
      </c>
      <c r="D24" s="167" t="s">
        <v>668</v>
      </c>
      <c r="E24" s="106" t="s">
        <v>285</v>
      </c>
      <c r="F24" s="166" t="s">
        <v>285</v>
      </c>
      <c r="G24" s="166" t="s">
        <v>286</v>
      </c>
      <c r="H24" s="106" t="s">
        <v>285</v>
      </c>
      <c r="I24" s="106" t="s">
        <v>285</v>
      </c>
      <c r="J24" s="171"/>
    </row>
    <row r="25" spans="1:10" ht="14.25" customHeight="1">
      <c r="A25" s="168" t="s">
        <v>307</v>
      </c>
      <c r="B25" s="168" t="s">
        <v>286</v>
      </c>
      <c r="C25" s="168" t="s">
        <v>425</v>
      </c>
      <c r="D25" s="166" t="s">
        <v>286</v>
      </c>
      <c r="E25" s="165" t="s">
        <v>286</v>
      </c>
      <c r="F25" s="166" t="s">
        <v>285</v>
      </c>
      <c r="G25" s="166" t="s">
        <v>285</v>
      </c>
      <c r="H25" s="106" t="s">
        <v>285</v>
      </c>
      <c r="I25" s="106" t="s">
        <v>285</v>
      </c>
      <c r="J25" s="171"/>
    </row>
    <row r="26" spans="1:10" ht="14.25" customHeight="1">
      <c r="A26" s="166" t="s">
        <v>285</v>
      </c>
      <c r="B26" s="166" t="s">
        <v>286</v>
      </c>
      <c r="C26" s="106" t="s">
        <v>286</v>
      </c>
      <c r="D26" s="166" t="s">
        <v>286</v>
      </c>
      <c r="E26" s="167" t="s">
        <v>668</v>
      </c>
      <c r="F26" s="166" t="s">
        <v>285</v>
      </c>
      <c r="G26" s="166" t="s">
        <v>285</v>
      </c>
      <c r="H26" s="106" t="s">
        <v>285</v>
      </c>
      <c r="I26" s="106" t="s">
        <v>285</v>
      </c>
      <c r="J26" s="171"/>
    </row>
    <row r="27" spans="1:10" ht="14.25" customHeight="1">
      <c r="A27" s="168" t="s">
        <v>306</v>
      </c>
      <c r="B27" s="168" t="s">
        <v>310</v>
      </c>
      <c r="C27" s="163" t="s">
        <v>670</v>
      </c>
      <c r="D27" s="166" t="s">
        <v>286</v>
      </c>
      <c r="E27" s="166" t="s">
        <v>354</v>
      </c>
      <c r="F27" s="166" t="s">
        <v>285</v>
      </c>
      <c r="G27" s="166" t="s">
        <v>285</v>
      </c>
      <c r="H27" s="106" t="s">
        <v>285</v>
      </c>
      <c r="I27" s="106" t="s">
        <v>285</v>
      </c>
      <c r="J27" s="171"/>
    </row>
    <row r="28" spans="1:10" ht="14.25" customHeight="1">
      <c r="A28" s="166" t="s">
        <v>285</v>
      </c>
      <c r="B28" s="166" t="s">
        <v>286</v>
      </c>
      <c r="C28" s="166" t="s">
        <v>286</v>
      </c>
      <c r="D28" s="168" t="s">
        <v>126</v>
      </c>
      <c r="E28" s="166" t="s">
        <v>286</v>
      </c>
      <c r="F28" s="166" t="s">
        <v>285</v>
      </c>
      <c r="G28" s="166" t="s">
        <v>285</v>
      </c>
      <c r="H28" s="106" t="s">
        <v>285</v>
      </c>
      <c r="I28" s="106" t="s">
        <v>285</v>
      </c>
      <c r="J28" s="171"/>
    </row>
    <row r="29" spans="1:10" ht="14.25" customHeight="1">
      <c r="A29" s="168" t="s">
        <v>305</v>
      </c>
      <c r="B29" s="168" t="s">
        <v>322</v>
      </c>
      <c r="C29" s="168" t="s">
        <v>126</v>
      </c>
      <c r="D29" s="106" t="s">
        <v>427</v>
      </c>
      <c r="E29" s="166" t="s">
        <v>285</v>
      </c>
      <c r="F29" s="164" t="s">
        <v>286</v>
      </c>
      <c r="G29" s="166" t="s">
        <v>285</v>
      </c>
      <c r="H29" s="106" t="s">
        <v>285</v>
      </c>
      <c r="I29" s="106" t="s">
        <v>285</v>
      </c>
      <c r="J29" s="171"/>
    </row>
    <row r="30" spans="1:10" ht="14.25" customHeight="1">
      <c r="A30" s="166" t="s">
        <v>285</v>
      </c>
      <c r="B30" s="166" t="s">
        <v>286</v>
      </c>
      <c r="C30" s="165" t="s">
        <v>286</v>
      </c>
      <c r="D30" s="106" t="s">
        <v>286</v>
      </c>
      <c r="E30" s="166" t="s">
        <v>285</v>
      </c>
      <c r="F30" s="162" t="s">
        <v>668</v>
      </c>
      <c r="G30" s="166" t="s">
        <v>285</v>
      </c>
      <c r="H30" s="106" t="s">
        <v>285</v>
      </c>
      <c r="I30" s="106" t="s">
        <v>285</v>
      </c>
      <c r="J30" s="171"/>
    </row>
    <row r="31" spans="1:10" ht="14.25" customHeight="1">
      <c r="A31" s="168" t="s">
        <v>303</v>
      </c>
      <c r="B31" s="168" t="s">
        <v>319</v>
      </c>
      <c r="C31" s="167" t="s">
        <v>671</v>
      </c>
      <c r="D31" s="106" t="s">
        <v>286</v>
      </c>
      <c r="E31" s="166" t="s">
        <v>285</v>
      </c>
      <c r="F31" s="106" t="s">
        <v>337</v>
      </c>
      <c r="G31" s="166" t="s">
        <v>285</v>
      </c>
      <c r="H31" s="106" t="s">
        <v>285</v>
      </c>
      <c r="I31" s="106" t="s">
        <v>285</v>
      </c>
      <c r="J31" s="171"/>
    </row>
    <row r="32" spans="1:10" ht="14.25" customHeight="1">
      <c r="A32" s="166" t="s">
        <v>285</v>
      </c>
      <c r="B32" s="166" t="s">
        <v>286</v>
      </c>
      <c r="C32" s="166" t="s">
        <v>286</v>
      </c>
      <c r="D32" s="163" t="s">
        <v>672</v>
      </c>
      <c r="E32" s="166" t="s">
        <v>285</v>
      </c>
      <c r="F32" s="106" t="s">
        <v>286</v>
      </c>
      <c r="G32" s="166" t="s">
        <v>285</v>
      </c>
      <c r="H32" s="106" t="s">
        <v>285</v>
      </c>
      <c r="I32" s="106" t="s">
        <v>285</v>
      </c>
      <c r="J32" s="171"/>
    </row>
    <row r="33" spans="1:10" ht="14.25" customHeight="1">
      <c r="A33" s="168" t="s">
        <v>301</v>
      </c>
      <c r="B33" s="168" t="s">
        <v>296</v>
      </c>
      <c r="C33" s="168" t="s">
        <v>672</v>
      </c>
      <c r="D33" s="166" t="s">
        <v>673</v>
      </c>
      <c r="E33" s="166" t="s">
        <v>286</v>
      </c>
      <c r="F33" s="106" t="s">
        <v>285</v>
      </c>
      <c r="G33" s="166" t="s">
        <v>285</v>
      </c>
      <c r="H33" s="106" t="s">
        <v>285</v>
      </c>
      <c r="I33" s="106" t="s">
        <v>285</v>
      </c>
      <c r="J33" s="171"/>
    </row>
    <row r="34" spans="1:10" ht="14.25" customHeight="1">
      <c r="A34" s="166" t="s">
        <v>285</v>
      </c>
      <c r="B34" s="166" t="s">
        <v>286</v>
      </c>
      <c r="C34" s="106" t="s">
        <v>286</v>
      </c>
      <c r="D34" s="166" t="s">
        <v>286</v>
      </c>
      <c r="E34" s="168" t="s">
        <v>377</v>
      </c>
      <c r="F34" s="106" t="s">
        <v>285</v>
      </c>
      <c r="G34" s="166" t="s">
        <v>285</v>
      </c>
      <c r="H34" s="106" t="s">
        <v>285</v>
      </c>
      <c r="I34" s="106" t="s">
        <v>285</v>
      </c>
      <c r="J34" s="171"/>
    </row>
    <row r="35" spans="1:10" ht="14.25" customHeight="1">
      <c r="A35" s="168" t="s">
        <v>299</v>
      </c>
      <c r="B35" s="168" t="s">
        <v>315</v>
      </c>
      <c r="C35" s="163" t="s">
        <v>377</v>
      </c>
      <c r="D35" s="166" t="s">
        <v>286</v>
      </c>
      <c r="E35" s="106" t="s">
        <v>451</v>
      </c>
      <c r="F35" s="106" t="s">
        <v>285</v>
      </c>
      <c r="G35" s="166" t="s">
        <v>285</v>
      </c>
      <c r="H35" s="106" t="s">
        <v>285</v>
      </c>
      <c r="I35" s="106" t="s">
        <v>285</v>
      </c>
      <c r="J35" s="171"/>
    </row>
    <row r="36" spans="1:10" ht="14.25" customHeight="1">
      <c r="A36" s="166" t="s">
        <v>285</v>
      </c>
      <c r="B36" s="166" t="s">
        <v>286</v>
      </c>
      <c r="C36" s="166" t="s">
        <v>286</v>
      </c>
      <c r="D36" s="168" t="s">
        <v>377</v>
      </c>
      <c r="E36" s="106" t="s">
        <v>286</v>
      </c>
      <c r="F36" s="106" t="s">
        <v>285</v>
      </c>
      <c r="G36" s="166" t="s">
        <v>285</v>
      </c>
      <c r="H36" s="106" t="s">
        <v>285</v>
      </c>
      <c r="I36" s="106" t="s">
        <v>285</v>
      </c>
      <c r="J36" s="171"/>
    </row>
    <row r="37" spans="1:10" ht="14.25" customHeight="1">
      <c r="A37" s="168" t="s">
        <v>297</v>
      </c>
      <c r="B37" s="168" t="s">
        <v>302</v>
      </c>
      <c r="C37" s="168" t="s">
        <v>674</v>
      </c>
      <c r="D37" s="106" t="s">
        <v>341</v>
      </c>
      <c r="E37" s="106" t="s">
        <v>285</v>
      </c>
      <c r="F37" s="106" t="s">
        <v>285</v>
      </c>
      <c r="G37" s="166" t="s">
        <v>285</v>
      </c>
      <c r="H37" s="165" t="s">
        <v>286</v>
      </c>
      <c r="I37" s="106" t="s">
        <v>285</v>
      </c>
      <c r="J37" s="171"/>
    </row>
    <row r="38" spans="1:10" ht="14.25" customHeight="1">
      <c r="A38" s="166" t="s">
        <v>285</v>
      </c>
      <c r="B38" s="166" t="s">
        <v>286</v>
      </c>
      <c r="C38" s="165" t="s">
        <v>286</v>
      </c>
      <c r="D38" s="106" t="s">
        <v>286</v>
      </c>
      <c r="E38" s="106" t="s">
        <v>285</v>
      </c>
      <c r="F38" s="106" t="s">
        <v>285</v>
      </c>
      <c r="G38" s="166" t="s">
        <v>285</v>
      </c>
      <c r="H38" s="167" t="s">
        <v>362</v>
      </c>
      <c r="I38" s="106" t="s">
        <v>285</v>
      </c>
      <c r="J38" s="171"/>
    </row>
    <row r="39" spans="1:10" ht="14.25" customHeight="1">
      <c r="A39" s="168" t="s">
        <v>428</v>
      </c>
      <c r="B39" s="168" t="s">
        <v>675</v>
      </c>
      <c r="C39" s="167" t="s">
        <v>676</v>
      </c>
      <c r="D39" s="165" t="s">
        <v>286</v>
      </c>
      <c r="E39" s="106" t="s">
        <v>285</v>
      </c>
      <c r="F39" s="106" t="s">
        <v>285</v>
      </c>
      <c r="G39" s="166" t="s">
        <v>285</v>
      </c>
      <c r="H39" s="166" t="s">
        <v>440</v>
      </c>
      <c r="I39" s="106" t="s">
        <v>285</v>
      </c>
      <c r="J39" s="171"/>
    </row>
    <row r="40" spans="1:10" ht="14.25" customHeight="1">
      <c r="A40" s="166" t="s">
        <v>285</v>
      </c>
      <c r="B40" s="166" t="s">
        <v>286</v>
      </c>
      <c r="C40" s="166" t="s">
        <v>286</v>
      </c>
      <c r="D40" s="167" t="s">
        <v>676</v>
      </c>
      <c r="E40" s="106" t="s">
        <v>285</v>
      </c>
      <c r="F40" s="106" t="s">
        <v>285</v>
      </c>
      <c r="G40" s="166" t="s">
        <v>285</v>
      </c>
      <c r="H40" s="166" t="s">
        <v>286</v>
      </c>
      <c r="I40" s="106" t="s">
        <v>285</v>
      </c>
      <c r="J40" s="171"/>
    </row>
    <row r="41" spans="1:10" ht="14.25" customHeight="1">
      <c r="A41" s="168" t="s">
        <v>426</v>
      </c>
      <c r="B41" s="168" t="s">
        <v>286</v>
      </c>
      <c r="C41" s="168" t="s">
        <v>403</v>
      </c>
      <c r="D41" s="166" t="s">
        <v>286</v>
      </c>
      <c r="E41" s="165" t="s">
        <v>286</v>
      </c>
      <c r="F41" s="106" t="s">
        <v>285</v>
      </c>
      <c r="G41" s="166" t="s">
        <v>285</v>
      </c>
      <c r="H41" s="166" t="s">
        <v>285</v>
      </c>
      <c r="I41" s="106" t="s">
        <v>285</v>
      </c>
      <c r="J41" s="171"/>
    </row>
    <row r="42" spans="1:10" ht="14.25" customHeight="1">
      <c r="A42" s="166" t="s">
        <v>285</v>
      </c>
      <c r="B42" s="166" t="s">
        <v>286</v>
      </c>
      <c r="C42" s="106" t="s">
        <v>286</v>
      </c>
      <c r="D42" s="166" t="s">
        <v>286</v>
      </c>
      <c r="E42" s="167" t="s">
        <v>676</v>
      </c>
      <c r="F42" s="106" t="s">
        <v>285</v>
      </c>
      <c r="G42" s="166" t="s">
        <v>285</v>
      </c>
      <c r="H42" s="166" t="s">
        <v>285</v>
      </c>
      <c r="I42" s="106" t="s">
        <v>285</v>
      </c>
      <c r="J42" s="171"/>
    </row>
    <row r="43" spans="1:10" ht="14.25" customHeight="1">
      <c r="A43" s="168" t="s">
        <v>424</v>
      </c>
      <c r="B43" s="168" t="s">
        <v>296</v>
      </c>
      <c r="C43" s="163" t="s">
        <v>677</v>
      </c>
      <c r="D43" s="166" t="s">
        <v>286</v>
      </c>
      <c r="E43" s="166" t="s">
        <v>396</v>
      </c>
      <c r="F43" s="106" t="s">
        <v>285</v>
      </c>
      <c r="G43" s="166" t="s">
        <v>285</v>
      </c>
      <c r="H43" s="166" t="s">
        <v>285</v>
      </c>
      <c r="I43" s="106" t="s">
        <v>285</v>
      </c>
      <c r="J43" s="171"/>
    </row>
    <row r="44" spans="1:10" ht="14.25" customHeight="1">
      <c r="A44" s="166" t="s">
        <v>285</v>
      </c>
      <c r="B44" s="166" t="s">
        <v>286</v>
      </c>
      <c r="C44" s="166" t="s">
        <v>286</v>
      </c>
      <c r="D44" s="168" t="s">
        <v>678</v>
      </c>
      <c r="E44" s="166" t="s">
        <v>286</v>
      </c>
      <c r="F44" s="106" t="s">
        <v>285</v>
      </c>
      <c r="G44" s="166" t="s">
        <v>285</v>
      </c>
      <c r="H44" s="166" t="s">
        <v>285</v>
      </c>
      <c r="I44" s="106" t="s">
        <v>285</v>
      </c>
      <c r="J44" s="171"/>
    </row>
    <row r="45" spans="1:10" ht="14.25" customHeight="1">
      <c r="A45" s="168" t="s">
        <v>422</v>
      </c>
      <c r="B45" s="168" t="s">
        <v>319</v>
      </c>
      <c r="C45" s="168" t="s">
        <v>678</v>
      </c>
      <c r="D45" s="106" t="s">
        <v>340</v>
      </c>
      <c r="E45" s="166" t="s">
        <v>285</v>
      </c>
      <c r="F45" s="165" t="s">
        <v>286</v>
      </c>
      <c r="G45" s="166" t="s">
        <v>285</v>
      </c>
      <c r="H45" s="166" t="s">
        <v>285</v>
      </c>
      <c r="I45" s="106" t="s">
        <v>285</v>
      </c>
      <c r="J45" s="171"/>
    </row>
    <row r="46" spans="1:10" ht="14.25" customHeight="1">
      <c r="A46" s="166" t="s">
        <v>285</v>
      </c>
      <c r="B46" s="166" t="s">
        <v>286</v>
      </c>
      <c r="C46" s="165" t="s">
        <v>286</v>
      </c>
      <c r="D46" s="106" t="s">
        <v>286</v>
      </c>
      <c r="E46" s="166" t="s">
        <v>285</v>
      </c>
      <c r="F46" s="167" t="s">
        <v>676</v>
      </c>
      <c r="G46" s="166" t="s">
        <v>285</v>
      </c>
      <c r="H46" s="166" t="s">
        <v>285</v>
      </c>
      <c r="I46" s="106" t="s">
        <v>285</v>
      </c>
      <c r="J46" s="171"/>
    </row>
    <row r="47" spans="1:10" ht="14.25" customHeight="1">
      <c r="A47" s="168" t="s">
        <v>421</v>
      </c>
      <c r="B47" s="168" t="s">
        <v>346</v>
      </c>
      <c r="C47" s="167" t="s">
        <v>679</v>
      </c>
      <c r="D47" s="165" t="s">
        <v>286</v>
      </c>
      <c r="E47" s="166" t="s">
        <v>285</v>
      </c>
      <c r="F47" s="166" t="s">
        <v>680</v>
      </c>
      <c r="G47" s="166" t="s">
        <v>285</v>
      </c>
      <c r="H47" s="166" t="s">
        <v>285</v>
      </c>
      <c r="I47" s="106" t="s">
        <v>285</v>
      </c>
      <c r="J47" s="171"/>
    </row>
    <row r="48" spans="1:10" ht="14.25" customHeight="1">
      <c r="A48" s="166" t="s">
        <v>285</v>
      </c>
      <c r="B48" s="166" t="s">
        <v>286</v>
      </c>
      <c r="C48" s="166" t="s">
        <v>286</v>
      </c>
      <c r="D48" s="167" t="s">
        <v>679</v>
      </c>
      <c r="E48" s="166" t="s">
        <v>285</v>
      </c>
      <c r="F48" s="166" t="s">
        <v>286</v>
      </c>
      <c r="G48" s="166" t="s">
        <v>285</v>
      </c>
      <c r="H48" s="166" t="s">
        <v>285</v>
      </c>
      <c r="I48" s="106" t="s">
        <v>285</v>
      </c>
      <c r="J48" s="171"/>
    </row>
    <row r="49" spans="1:10" ht="14.25" customHeight="1">
      <c r="A49" s="168" t="s">
        <v>418</v>
      </c>
      <c r="B49" s="168" t="s">
        <v>681</v>
      </c>
      <c r="C49" s="168" t="s">
        <v>682</v>
      </c>
      <c r="D49" s="166" t="s">
        <v>396</v>
      </c>
      <c r="E49" s="166" t="s">
        <v>286</v>
      </c>
      <c r="F49" s="166" t="s">
        <v>285</v>
      </c>
      <c r="G49" s="166" t="s">
        <v>285</v>
      </c>
      <c r="H49" s="166" t="s">
        <v>285</v>
      </c>
      <c r="I49" s="106" t="s">
        <v>285</v>
      </c>
      <c r="J49" s="171"/>
    </row>
    <row r="50" spans="1:10" ht="14.25" customHeight="1">
      <c r="A50" s="166" t="s">
        <v>285</v>
      </c>
      <c r="B50" s="166" t="s">
        <v>286</v>
      </c>
      <c r="C50" s="106" t="s">
        <v>286</v>
      </c>
      <c r="D50" s="166" t="s">
        <v>286</v>
      </c>
      <c r="E50" s="168" t="s">
        <v>683</v>
      </c>
      <c r="F50" s="166" t="s">
        <v>285</v>
      </c>
      <c r="G50" s="166" t="s">
        <v>285</v>
      </c>
      <c r="H50" s="166" t="s">
        <v>285</v>
      </c>
      <c r="I50" s="106" t="s">
        <v>285</v>
      </c>
      <c r="J50" s="171"/>
    </row>
    <row r="51" spans="1:10" ht="14.25" customHeight="1">
      <c r="A51" s="168" t="s">
        <v>417</v>
      </c>
      <c r="B51" s="168" t="s">
        <v>308</v>
      </c>
      <c r="C51" s="163" t="s">
        <v>16</v>
      </c>
      <c r="D51" s="166" t="s">
        <v>286</v>
      </c>
      <c r="E51" s="106" t="s">
        <v>394</v>
      </c>
      <c r="F51" s="166" t="s">
        <v>285</v>
      </c>
      <c r="G51" s="166" t="s">
        <v>285</v>
      </c>
      <c r="H51" s="166" t="s">
        <v>285</v>
      </c>
      <c r="I51" s="106" t="s">
        <v>285</v>
      </c>
      <c r="J51" s="171"/>
    </row>
    <row r="52" spans="1:10" ht="14.25" customHeight="1">
      <c r="A52" s="166" t="s">
        <v>285</v>
      </c>
      <c r="B52" s="166" t="s">
        <v>286</v>
      </c>
      <c r="C52" s="166" t="s">
        <v>286</v>
      </c>
      <c r="D52" s="168" t="s">
        <v>683</v>
      </c>
      <c r="E52" s="106" t="s">
        <v>286</v>
      </c>
      <c r="F52" s="166" t="s">
        <v>285</v>
      </c>
      <c r="G52" s="166" t="s">
        <v>285</v>
      </c>
      <c r="H52" s="166" t="s">
        <v>285</v>
      </c>
      <c r="I52" s="106" t="s">
        <v>285</v>
      </c>
      <c r="J52" s="171"/>
    </row>
    <row r="53" spans="1:10" ht="14.25" customHeight="1">
      <c r="A53" s="168" t="s">
        <v>416</v>
      </c>
      <c r="B53" s="168" t="s">
        <v>359</v>
      </c>
      <c r="C53" s="168" t="s">
        <v>683</v>
      </c>
      <c r="D53" s="106" t="s">
        <v>457</v>
      </c>
      <c r="E53" s="106" t="s">
        <v>285</v>
      </c>
      <c r="F53" s="166" t="s">
        <v>285</v>
      </c>
      <c r="G53" s="164" t="s">
        <v>286</v>
      </c>
      <c r="H53" s="166" t="s">
        <v>285</v>
      </c>
      <c r="I53" s="106" t="s">
        <v>285</v>
      </c>
      <c r="J53" s="171"/>
    </row>
    <row r="54" spans="1:10" ht="14.25" customHeight="1">
      <c r="A54" s="166" t="s">
        <v>285</v>
      </c>
      <c r="B54" s="166" t="s">
        <v>286</v>
      </c>
      <c r="C54" s="165" t="s">
        <v>286</v>
      </c>
      <c r="D54" s="106" t="s">
        <v>286</v>
      </c>
      <c r="E54" s="106" t="s">
        <v>285</v>
      </c>
      <c r="F54" s="166" t="s">
        <v>285</v>
      </c>
      <c r="G54" s="162" t="s">
        <v>676</v>
      </c>
      <c r="H54" s="166" t="s">
        <v>285</v>
      </c>
      <c r="I54" s="106" t="s">
        <v>285</v>
      </c>
      <c r="J54" s="171"/>
    </row>
    <row r="55" spans="1:10" ht="14.25" customHeight="1">
      <c r="A55" s="168" t="s">
        <v>415</v>
      </c>
      <c r="B55" s="168" t="s">
        <v>343</v>
      </c>
      <c r="C55" s="167" t="s">
        <v>684</v>
      </c>
      <c r="D55" s="165" t="s">
        <v>286</v>
      </c>
      <c r="E55" s="106" t="s">
        <v>285</v>
      </c>
      <c r="F55" s="166" t="s">
        <v>285</v>
      </c>
      <c r="G55" s="106" t="s">
        <v>411</v>
      </c>
      <c r="H55" s="166" t="s">
        <v>285</v>
      </c>
      <c r="I55" s="106" t="s">
        <v>285</v>
      </c>
      <c r="J55" s="171"/>
    </row>
    <row r="56" spans="1:10" ht="14.25" customHeight="1">
      <c r="A56" s="166" t="s">
        <v>285</v>
      </c>
      <c r="B56" s="166" t="s">
        <v>286</v>
      </c>
      <c r="C56" s="166" t="s">
        <v>286</v>
      </c>
      <c r="D56" s="167" t="s">
        <v>684</v>
      </c>
      <c r="E56" s="106" t="s">
        <v>285</v>
      </c>
      <c r="F56" s="166" t="s">
        <v>285</v>
      </c>
      <c r="G56" s="106" t="s">
        <v>286</v>
      </c>
      <c r="H56" s="166" t="s">
        <v>285</v>
      </c>
      <c r="I56" s="106" t="s">
        <v>285</v>
      </c>
      <c r="J56" s="171"/>
    </row>
    <row r="57" spans="1:10" ht="14.25" customHeight="1">
      <c r="A57" s="168" t="s">
        <v>413</v>
      </c>
      <c r="B57" s="168" t="s">
        <v>286</v>
      </c>
      <c r="C57" s="168" t="s">
        <v>382</v>
      </c>
      <c r="D57" s="166" t="s">
        <v>286</v>
      </c>
      <c r="E57" s="165" t="s">
        <v>286</v>
      </c>
      <c r="F57" s="166" t="s">
        <v>285</v>
      </c>
      <c r="G57" s="106" t="s">
        <v>285</v>
      </c>
      <c r="H57" s="166" t="s">
        <v>285</v>
      </c>
      <c r="I57" s="106" t="s">
        <v>285</v>
      </c>
      <c r="J57" s="171"/>
    </row>
    <row r="58" spans="1:10" ht="14.25" customHeight="1">
      <c r="A58" s="166" t="s">
        <v>285</v>
      </c>
      <c r="B58" s="166" t="s">
        <v>286</v>
      </c>
      <c r="C58" s="106" t="s">
        <v>286</v>
      </c>
      <c r="D58" s="166" t="s">
        <v>286</v>
      </c>
      <c r="E58" s="167" t="s">
        <v>684</v>
      </c>
      <c r="F58" s="166" t="s">
        <v>285</v>
      </c>
      <c r="G58" s="106" t="s">
        <v>285</v>
      </c>
      <c r="H58" s="166" t="s">
        <v>285</v>
      </c>
      <c r="I58" s="106" t="s">
        <v>285</v>
      </c>
      <c r="J58" s="171"/>
    </row>
    <row r="59" spans="1:10" ht="14.25" customHeight="1">
      <c r="A59" s="168" t="s">
        <v>412</v>
      </c>
      <c r="B59" s="168" t="s">
        <v>308</v>
      </c>
      <c r="C59" s="163" t="s">
        <v>685</v>
      </c>
      <c r="D59" s="166" t="s">
        <v>286</v>
      </c>
      <c r="E59" s="166" t="s">
        <v>686</v>
      </c>
      <c r="F59" s="166" t="s">
        <v>285</v>
      </c>
      <c r="G59" s="106" t="s">
        <v>285</v>
      </c>
      <c r="H59" s="166" t="s">
        <v>285</v>
      </c>
      <c r="I59" s="106" t="s">
        <v>285</v>
      </c>
      <c r="J59" s="171"/>
    </row>
    <row r="60" spans="1:10" ht="14.25" customHeight="1">
      <c r="A60" s="166" t="s">
        <v>285</v>
      </c>
      <c r="B60" s="166" t="s">
        <v>286</v>
      </c>
      <c r="C60" s="166" t="s">
        <v>286</v>
      </c>
      <c r="D60" s="168" t="s">
        <v>685</v>
      </c>
      <c r="E60" s="166" t="s">
        <v>286</v>
      </c>
      <c r="F60" s="166" t="s">
        <v>285</v>
      </c>
      <c r="G60" s="106" t="s">
        <v>285</v>
      </c>
      <c r="H60" s="166" t="s">
        <v>285</v>
      </c>
      <c r="I60" s="106" t="s">
        <v>285</v>
      </c>
      <c r="J60" s="171"/>
    </row>
    <row r="61" spans="1:10" ht="14.25" customHeight="1">
      <c r="A61" s="168" t="s">
        <v>410</v>
      </c>
      <c r="B61" s="168" t="s">
        <v>296</v>
      </c>
      <c r="C61" s="168" t="s">
        <v>687</v>
      </c>
      <c r="D61" s="106" t="s">
        <v>21</v>
      </c>
      <c r="E61" s="166" t="s">
        <v>285</v>
      </c>
      <c r="F61" s="166" t="s">
        <v>286</v>
      </c>
      <c r="G61" s="106" t="s">
        <v>285</v>
      </c>
      <c r="H61" s="166" t="s">
        <v>285</v>
      </c>
      <c r="I61" s="106" t="s">
        <v>285</v>
      </c>
      <c r="J61" s="171"/>
    </row>
    <row r="62" spans="1:10" ht="14.25" customHeight="1">
      <c r="A62" s="166" t="s">
        <v>285</v>
      </c>
      <c r="B62" s="166" t="s">
        <v>286</v>
      </c>
      <c r="C62" s="165" t="s">
        <v>286</v>
      </c>
      <c r="D62" s="106" t="s">
        <v>286</v>
      </c>
      <c r="E62" s="166" t="s">
        <v>285</v>
      </c>
      <c r="F62" s="168" t="s">
        <v>688</v>
      </c>
      <c r="G62" s="106" t="s">
        <v>285</v>
      </c>
      <c r="H62" s="166" t="s">
        <v>285</v>
      </c>
      <c r="I62" s="106" t="s">
        <v>285</v>
      </c>
      <c r="J62" s="171"/>
    </row>
    <row r="63" spans="1:10" ht="14.25" customHeight="1">
      <c r="A63" s="168" t="s">
        <v>409</v>
      </c>
      <c r="B63" s="168" t="s">
        <v>310</v>
      </c>
      <c r="C63" s="167" t="s">
        <v>689</v>
      </c>
      <c r="D63" s="106" t="s">
        <v>286</v>
      </c>
      <c r="E63" s="166" t="s">
        <v>285</v>
      </c>
      <c r="F63" s="106" t="s">
        <v>690</v>
      </c>
      <c r="G63" s="106" t="s">
        <v>285</v>
      </c>
      <c r="H63" s="166" t="s">
        <v>285</v>
      </c>
      <c r="I63" s="106" t="s">
        <v>285</v>
      </c>
      <c r="J63" s="171"/>
    </row>
    <row r="64" spans="1:10" ht="14.25" customHeight="1">
      <c r="A64" s="166" t="s">
        <v>285</v>
      </c>
      <c r="B64" s="166" t="s">
        <v>286</v>
      </c>
      <c r="C64" s="166" t="s">
        <v>286</v>
      </c>
      <c r="D64" s="163" t="s">
        <v>688</v>
      </c>
      <c r="E64" s="166" t="s">
        <v>285</v>
      </c>
      <c r="F64" s="106" t="s">
        <v>286</v>
      </c>
      <c r="G64" s="106" t="s">
        <v>285</v>
      </c>
      <c r="H64" s="166" t="s">
        <v>285</v>
      </c>
      <c r="I64" s="106" t="s">
        <v>285</v>
      </c>
      <c r="J64" s="171"/>
    </row>
    <row r="65" spans="1:10" ht="14.25" customHeight="1">
      <c r="A65" s="168" t="s">
        <v>408</v>
      </c>
      <c r="B65" s="168" t="s">
        <v>317</v>
      </c>
      <c r="C65" s="168" t="s">
        <v>688</v>
      </c>
      <c r="D65" s="166" t="s">
        <v>691</v>
      </c>
      <c r="E65" s="166" t="s">
        <v>286</v>
      </c>
      <c r="F65" s="106" t="s">
        <v>285</v>
      </c>
      <c r="G65" s="106" t="s">
        <v>285</v>
      </c>
      <c r="H65" s="166" t="s">
        <v>285</v>
      </c>
      <c r="I65" s="106" t="s">
        <v>285</v>
      </c>
      <c r="J65" s="171"/>
    </row>
    <row r="66" spans="1:10" ht="14.25" customHeight="1">
      <c r="A66" s="166" t="s">
        <v>285</v>
      </c>
      <c r="B66" s="166" t="s">
        <v>286</v>
      </c>
      <c r="C66" s="106" t="s">
        <v>286</v>
      </c>
      <c r="D66" s="166" t="s">
        <v>286</v>
      </c>
      <c r="E66" s="168" t="s">
        <v>688</v>
      </c>
      <c r="F66" s="106" t="s">
        <v>285</v>
      </c>
      <c r="G66" s="106" t="s">
        <v>285</v>
      </c>
      <c r="H66" s="166" t="s">
        <v>285</v>
      </c>
      <c r="I66" s="106" t="s">
        <v>285</v>
      </c>
      <c r="J66" s="171"/>
    </row>
    <row r="67" spans="1:10" ht="14.25" customHeight="1">
      <c r="A67" s="168" t="s">
        <v>407</v>
      </c>
      <c r="B67" s="168" t="s">
        <v>315</v>
      </c>
      <c r="C67" s="163" t="s">
        <v>692</v>
      </c>
      <c r="D67" s="166" t="s">
        <v>286</v>
      </c>
      <c r="E67" s="106" t="s">
        <v>22</v>
      </c>
      <c r="F67" s="106" t="s">
        <v>285</v>
      </c>
      <c r="G67" s="106" t="s">
        <v>285</v>
      </c>
      <c r="H67" s="166" t="s">
        <v>285</v>
      </c>
      <c r="I67" s="106" t="s">
        <v>285</v>
      </c>
      <c r="J67" s="171"/>
    </row>
    <row r="68" spans="1:10" ht="14.25" customHeight="1">
      <c r="A68" s="166" t="s">
        <v>285</v>
      </c>
      <c r="B68" s="166" t="s">
        <v>286</v>
      </c>
      <c r="C68" s="166" t="s">
        <v>286</v>
      </c>
      <c r="D68" s="168" t="s">
        <v>692</v>
      </c>
      <c r="E68" s="106" t="s">
        <v>286</v>
      </c>
      <c r="F68" s="106" t="s">
        <v>285</v>
      </c>
      <c r="G68" s="106" t="s">
        <v>285</v>
      </c>
      <c r="H68" s="166" t="s">
        <v>285</v>
      </c>
      <c r="I68" s="106" t="s">
        <v>285</v>
      </c>
      <c r="J68" s="171"/>
    </row>
    <row r="69" spans="1:10" ht="14.25" customHeight="1">
      <c r="A69" s="168" t="s">
        <v>406</v>
      </c>
      <c r="B69" s="168" t="s">
        <v>302</v>
      </c>
      <c r="C69" s="168" t="s">
        <v>693</v>
      </c>
      <c r="D69" s="106" t="s">
        <v>694</v>
      </c>
      <c r="E69" s="106" t="s">
        <v>285</v>
      </c>
      <c r="F69" s="106" t="s">
        <v>285</v>
      </c>
      <c r="G69" s="106" t="s">
        <v>285</v>
      </c>
      <c r="H69" s="166" t="s">
        <v>285</v>
      </c>
      <c r="I69" s="165" t="s">
        <v>286</v>
      </c>
      <c r="J69" s="171"/>
    </row>
    <row r="70" spans="1:10" ht="14.25" customHeight="1">
      <c r="A70" s="166" t="s">
        <v>285</v>
      </c>
      <c r="B70" s="166" t="s">
        <v>286</v>
      </c>
      <c r="C70" s="106" t="s">
        <v>286</v>
      </c>
      <c r="D70" s="106" t="s">
        <v>286</v>
      </c>
      <c r="E70" s="106" t="s">
        <v>285</v>
      </c>
      <c r="F70" s="106" t="s">
        <v>285</v>
      </c>
      <c r="G70" s="106" t="s">
        <v>285</v>
      </c>
      <c r="H70" s="166" t="s">
        <v>285</v>
      </c>
      <c r="I70" s="167" t="s">
        <v>362</v>
      </c>
      <c r="J70" s="171"/>
    </row>
    <row r="71" spans="1:10" ht="14.25" customHeight="1">
      <c r="A71" s="168" t="s">
        <v>405</v>
      </c>
      <c r="B71" s="168" t="s">
        <v>300</v>
      </c>
      <c r="C71" s="163" t="s">
        <v>419</v>
      </c>
      <c r="D71" s="106" t="s">
        <v>286</v>
      </c>
      <c r="E71" s="106" t="s">
        <v>285</v>
      </c>
      <c r="F71" s="106" t="s">
        <v>285</v>
      </c>
      <c r="G71" s="106" t="s">
        <v>285</v>
      </c>
      <c r="H71" s="166" t="s">
        <v>285</v>
      </c>
      <c r="I71" s="106" t="s">
        <v>479</v>
      </c>
      <c r="J71" s="171"/>
    </row>
    <row r="72" spans="1:10" ht="14.25" customHeight="1">
      <c r="A72" s="166" t="s">
        <v>285</v>
      </c>
      <c r="B72" s="166" t="s">
        <v>286</v>
      </c>
      <c r="C72" s="166" t="s">
        <v>286</v>
      </c>
      <c r="D72" s="163" t="s">
        <v>419</v>
      </c>
      <c r="E72" s="106" t="s">
        <v>285</v>
      </c>
      <c r="F72" s="106" t="s">
        <v>285</v>
      </c>
      <c r="G72" s="106" t="s">
        <v>285</v>
      </c>
      <c r="H72" s="166" t="s">
        <v>285</v>
      </c>
      <c r="I72" s="106" t="s">
        <v>286</v>
      </c>
      <c r="J72" s="171"/>
    </row>
    <row r="73" spans="1:10" ht="14.25" customHeight="1">
      <c r="A73" s="168" t="s">
        <v>404</v>
      </c>
      <c r="B73" s="168" t="s">
        <v>315</v>
      </c>
      <c r="C73" s="168" t="s">
        <v>695</v>
      </c>
      <c r="D73" s="166" t="s">
        <v>696</v>
      </c>
      <c r="E73" s="165" t="s">
        <v>286</v>
      </c>
      <c r="F73" s="106" t="s">
        <v>285</v>
      </c>
      <c r="G73" s="106" t="s">
        <v>285</v>
      </c>
      <c r="H73" s="166" t="s">
        <v>285</v>
      </c>
      <c r="I73" s="106" t="s">
        <v>285</v>
      </c>
      <c r="J73" s="171"/>
    </row>
    <row r="74" spans="1:10" ht="14.25" customHeight="1">
      <c r="A74" s="166" t="s">
        <v>285</v>
      </c>
      <c r="B74" s="166" t="s">
        <v>286</v>
      </c>
      <c r="C74" s="106" t="s">
        <v>286</v>
      </c>
      <c r="D74" s="166" t="s">
        <v>286</v>
      </c>
      <c r="E74" s="167" t="s">
        <v>697</v>
      </c>
      <c r="F74" s="106" t="s">
        <v>285</v>
      </c>
      <c r="G74" s="106" t="s">
        <v>285</v>
      </c>
      <c r="H74" s="166" t="s">
        <v>285</v>
      </c>
      <c r="I74" s="106" t="s">
        <v>285</v>
      </c>
      <c r="J74" s="171"/>
    </row>
    <row r="75" spans="1:10" ht="14.25" customHeight="1">
      <c r="A75" s="168" t="s">
        <v>402</v>
      </c>
      <c r="B75" s="168" t="s">
        <v>304</v>
      </c>
      <c r="C75" s="163" t="s">
        <v>698</v>
      </c>
      <c r="D75" s="164" t="s">
        <v>286</v>
      </c>
      <c r="E75" s="166" t="s">
        <v>458</v>
      </c>
      <c r="F75" s="106" t="s">
        <v>285</v>
      </c>
      <c r="G75" s="106" t="s">
        <v>285</v>
      </c>
      <c r="H75" s="166" t="s">
        <v>285</v>
      </c>
      <c r="I75" s="106" t="s">
        <v>285</v>
      </c>
      <c r="J75" s="171"/>
    </row>
    <row r="76" spans="1:10" ht="14.25" customHeight="1">
      <c r="A76" s="166" t="s">
        <v>285</v>
      </c>
      <c r="B76" s="166" t="s">
        <v>286</v>
      </c>
      <c r="C76" s="164" t="s">
        <v>286</v>
      </c>
      <c r="D76" s="162" t="s">
        <v>697</v>
      </c>
      <c r="E76" s="166" t="s">
        <v>286</v>
      </c>
      <c r="F76" s="106" t="s">
        <v>285</v>
      </c>
      <c r="G76" s="106" t="s">
        <v>285</v>
      </c>
      <c r="H76" s="166" t="s">
        <v>285</v>
      </c>
      <c r="I76" s="106" t="s">
        <v>285</v>
      </c>
      <c r="J76" s="171"/>
    </row>
    <row r="77" spans="1:10" ht="14.25" customHeight="1">
      <c r="A77" s="168" t="s">
        <v>400</v>
      </c>
      <c r="B77" s="168" t="s">
        <v>296</v>
      </c>
      <c r="C77" s="162" t="s">
        <v>697</v>
      </c>
      <c r="D77" s="106" t="s">
        <v>366</v>
      </c>
      <c r="E77" s="166" t="s">
        <v>285</v>
      </c>
      <c r="F77" s="165" t="s">
        <v>286</v>
      </c>
      <c r="G77" s="106" t="s">
        <v>285</v>
      </c>
      <c r="H77" s="166" t="s">
        <v>285</v>
      </c>
      <c r="I77" s="106" t="s">
        <v>285</v>
      </c>
      <c r="J77" s="171"/>
    </row>
    <row r="78" spans="1:10" ht="14.25" customHeight="1">
      <c r="A78" s="166" t="s">
        <v>285</v>
      </c>
      <c r="B78" s="166" t="s">
        <v>286</v>
      </c>
      <c r="C78" s="106" t="s">
        <v>286</v>
      </c>
      <c r="D78" s="106" t="s">
        <v>286</v>
      </c>
      <c r="E78" s="166" t="s">
        <v>285</v>
      </c>
      <c r="F78" s="167" t="s">
        <v>697</v>
      </c>
      <c r="G78" s="106" t="s">
        <v>285</v>
      </c>
      <c r="H78" s="166" t="s">
        <v>285</v>
      </c>
      <c r="I78" s="106" t="s">
        <v>285</v>
      </c>
      <c r="J78" s="171"/>
    </row>
    <row r="79" spans="1:10" ht="14.25" customHeight="1">
      <c r="A79" s="168" t="s">
        <v>399</v>
      </c>
      <c r="B79" s="168" t="s">
        <v>308</v>
      </c>
      <c r="C79" s="163" t="s">
        <v>699</v>
      </c>
      <c r="D79" s="106" t="s">
        <v>286</v>
      </c>
      <c r="E79" s="166" t="s">
        <v>285</v>
      </c>
      <c r="F79" s="166" t="s">
        <v>700</v>
      </c>
      <c r="G79" s="106" t="s">
        <v>285</v>
      </c>
      <c r="H79" s="166" t="s">
        <v>285</v>
      </c>
      <c r="I79" s="106" t="s">
        <v>285</v>
      </c>
      <c r="J79" s="171"/>
    </row>
    <row r="80" spans="1:10" ht="14.25" customHeight="1">
      <c r="A80" s="166" t="s">
        <v>285</v>
      </c>
      <c r="B80" s="166" t="s">
        <v>286</v>
      </c>
      <c r="C80" s="166" t="s">
        <v>286</v>
      </c>
      <c r="D80" s="163" t="s">
        <v>699</v>
      </c>
      <c r="E80" s="166" t="s">
        <v>285</v>
      </c>
      <c r="F80" s="166" t="s">
        <v>286</v>
      </c>
      <c r="G80" s="106" t="s">
        <v>285</v>
      </c>
      <c r="H80" s="166" t="s">
        <v>285</v>
      </c>
      <c r="I80" s="106" t="s">
        <v>285</v>
      </c>
      <c r="J80" s="171"/>
    </row>
    <row r="81" spans="1:10" ht="14.25" customHeight="1">
      <c r="A81" s="168" t="s">
        <v>398</v>
      </c>
      <c r="B81" s="168" t="s">
        <v>675</v>
      </c>
      <c r="C81" s="168" t="s">
        <v>701</v>
      </c>
      <c r="D81" s="166" t="s">
        <v>702</v>
      </c>
      <c r="E81" s="164" t="s">
        <v>286</v>
      </c>
      <c r="F81" s="166" t="s">
        <v>285</v>
      </c>
      <c r="G81" s="106" t="s">
        <v>285</v>
      </c>
      <c r="H81" s="166" t="s">
        <v>285</v>
      </c>
      <c r="I81" s="106" t="s">
        <v>285</v>
      </c>
      <c r="J81" s="171"/>
    </row>
    <row r="82" spans="1:10" ht="14.25" customHeight="1">
      <c r="A82" s="166" t="s">
        <v>285</v>
      </c>
      <c r="B82" s="166" t="s">
        <v>286</v>
      </c>
      <c r="C82" s="106" t="s">
        <v>286</v>
      </c>
      <c r="D82" s="166" t="s">
        <v>286</v>
      </c>
      <c r="E82" s="162" t="s">
        <v>703</v>
      </c>
      <c r="F82" s="166" t="s">
        <v>285</v>
      </c>
      <c r="G82" s="106" t="s">
        <v>285</v>
      </c>
      <c r="H82" s="166" t="s">
        <v>285</v>
      </c>
      <c r="I82" s="106" t="s">
        <v>285</v>
      </c>
      <c r="J82" s="171"/>
    </row>
    <row r="83" spans="1:10" ht="14.25" customHeight="1">
      <c r="A83" s="168" t="s">
        <v>397</v>
      </c>
      <c r="B83" s="168" t="s">
        <v>286</v>
      </c>
      <c r="C83" s="163" t="s">
        <v>356</v>
      </c>
      <c r="D83" s="164" t="s">
        <v>286</v>
      </c>
      <c r="E83" s="106" t="s">
        <v>704</v>
      </c>
      <c r="F83" s="166" t="s">
        <v>285</v>
      </c>
      <c r="G83" s="106" t="s">
        <v>285</v>
      </c>
      <c r="H83" s="166" t="s">
        <v>285</v>
      </c>
      <c r="I83" s="106" t="s">
        <v>285</v>
      </c>
      <c r="J83" s="171"/>
    </row>
    <row r="84" spans="1:10" ht="14.25" customHeight="1">
      <c r="A84" s="166" t="s">
        <v>285</v>
      </c>
      <c r="B84" s="166" t="s">
        <v>286</v>
      </c>
      <c r="C84" s="164" t="s">
        <v>286</v>
      </c>
      <c r="D84" s="162" t="s">
        <v>703</v>
      </c>
      <c r="E84" s="106" t="s">
        <v>286</v>
      </c>
      <c r="F84" s="166" t="s">
        <v>285</v>
      </c>
      <c r="G84" s="106" t="s">
        <v>285</v>
      </c>
      <c r="H84" s="166" t="s">
        <v>285</v>
      </c>
      <c r="I84" s="106" t="s">
        <v>285</v>
      </c>
      <c r="J84" s="171"/>
    </row>
    <row r="85" spans="1:10" ht="14.25" customHeight="1">
      <c r="A85" s="168" t="s">
        <v>395</v>
      </c>
      <c r="B85" s="168" t="s">
        <v>319</v>
      </c>
      <c r="C85" s="162" t="s">
        <v>703</v>
      </c>
      <c r="D85" s="106" t="s">
        <v>286</v>
      </c>
      <c r="E85" s="106" t="s">
        <v>285</v>
      </c>
      <c r="F85" s="166" t="s">
        <v>285</v>
      </c>
      <c r="G85" s="165" t="s">
        <v>286</v>
      </c>
      <c r="H85" s="166" t="s">
        <v>285</v>
      </c>
      <c r="I85" s="106" t="s">
        <v>285</v>
      </c>
      <c r="J85" s="171"/>
    </row>
    <row r="86" spans="1:10" ht="14.25" customHeight="1">
      <c r="A86" s="166" t="s">
        <v>285</v>
      </c>
      <c r="B86" s="166" t="s">
        <v>286</v>
      </c>
      <c r="C86" s="106" t="s">
        <v>286</v>
      </c>
      <c r="D86" s="106" t="s">
        <v>286</v>
      </c>
      <c r="E86" s="106" t="s">
        <v>285</v>
      </c>
      <c r="F86" s="166" t="s">
        <v>285</v>
      </c>
      <c r="G86" s="167" t="s">
        <v>705</v>
      </c>
      <c r="H86" s="166" t="s">
        <v>285</v>
      </c>
      <c r="I86" s="106" t="s">
        <v>285</v>
      </c>
      <c r="J86" s="171"/>
    </row>
    <row r="87" spans="1:10" ht="14.25" customHeight="1">
      <c r="A87" s="168" t="s">
        <v>393</v>
      </c>
      <c r="B87" s="168" t="s">
        <v>315</v>
      </c>
      <c r="C87" s="163" t="s">
        <v>706</v>
      </c>
      <c r="D87" s="106" t="s">
        <v>286</v>
      </c>
      <c r="E87" s="106" t="s">
        <v>285</v>
      </c>
      <c r="F87" s="166" t="s">
        <v>285</v>
      </c>
      <c r="G87" s="166" t="s">
        <v>707</v>
      </c>
      <c r="H87" s="166" t="s">
        <v>285</v>
      </c>
      <c r="I87" s="106" t="s">
        <v>285</v>
      </c>
      <c r="J87" s="171"/>
    </row>
    <row r="88" spans="1:10" ht="14.25" customHeight="1">
      <c r="A88" s="166" t="s">
        <v>285</v>
      </c>
      <c r="B88" s="166" t="s">
        <v>286</v>
      </c>
      <c r="C88" s="166" t="s">
        <v>286</v>
      </c>
      <c r="D88" s="163" t="s">
        <v>706</v>
      </c>
      <c r="E88" s="106" t="s">
        <v>285</v>
      </c>
      <c r="F88" s="166" t="s">
        <v>285</v>
      </c>
      <c r="G88" s="166" t="s">
        <v>286</v>
      </c>
      <c r="H88" s="166" t="s">
        <v>285</v>
      </c>
      <c r="I88" s="106" t="s">
        <v>285</v>
      </c>
      <c r="J88" s="171"/>
    </row>
    <row r="89" spans="1:10" ht="14.25" customHeight="1">
      <c r="A89" s="168" t="s">
        <v>392</v>
      </c>
      <c r="B89" s="168" t="s">
        <v>308</v>
      </c>
      <c r="C89" s="168" t="s">
        <v>708</v>
      </c>
      <c r="D89" s="166" t="s">
        <v>709</v>
      </c>
      <c r="E89" s="106" t="s">
        <v>286</v>
      </c>
      <c r="F89" s="166" t="s">
        <v>285</v>
      </c>
      <c r="G89" s="166" t="s">
        <v>285</v>
      </c>
      <c r="H89" s="166" t="s">
        <v>285</v>
      </c>
      <c r="I89" s="106" t="s">
        <v>285</v>
      </c>
      <c r="J89" s="171"/>
    </row>
    <row r="90" spans="1:10" ht="14.25" customHeight="1">
      <c r="A90" s="166" t="s">
        <v>285</v>
      </c>
      <c r="B90" s="166" t="s">
        <v>286</v>
      </c>
      <c r="C90" s="106" t="s">
        <v>286</v>
      </c>
      <c r="D90" s="166" t="s">
        <v>286</v>
      </c>
      <c r="E90" s="163" t="s">
        <v>710</v>
      </c>
      <c r="F90" s="166" t="s">
        <v>285</v>
      </c>
      <c r="G90" s="166" t="s">
        <v>285</v>
      </c>
      <c r="H90" s="166" t="s">
        <v>285</v>
      </c>
      <c r="I90" s="106" t="s">
        <v>285</v>
      </c>
      <c r="J90" s="171"/>
    </row>
    <row r="91" spans="1:10" ht="14.25" customHeight="1">
      <c r="A91" s="168" t="s">
        <v>391</v>
      </c>
      <c r="B91" s="168" t="s">
        <v>313</v>
      </c>
      <c r="C91" s="163" t="s">
        <v>710</v>
      </c>
      <c r="D91" s="166" t="s">
        <v>286</v>
      </c>
      <c r="E91" s="166" t="s">
        <v>711</v>
      </c>
      <c r="F91" s="166" t="s">
        <v>285</v>
      </c>
      <c r="G91" s="166" t="s">
        <v>285</v>
      </c>
      <c r="H91" s="166" t="s">
        <v>285</v>
      </c>
      <c r="I91" s="106" t="s">
        <v>285</v>
      </c>
      <c r="J91" s="171"/>
    </row>
    <row r="92" spans="1:10" ht="14.25" customHeight="1">
      <c r="A92" s="166" t="s">
        <v>285</v>
      </c>
      <c r="B92" s="166" t="s">
        <v>286</v>
      </c>
      <c r="C92" s="164" t="s">
        <v>286</v>
      </c>
      <c r="D92" s="168" t="s">
        <v>710</v>
      </c>
      <c r="E92" s="166" t="s">
        <v>286</v>
      </c>
      <c r="F92" s="166" t="s">
        <v>285</v>
      </c>
      <c r="G92" s="166" t="s">
        <v>285</v>
      </c>
      <c r="H92" s="166" t="s">
        <v>285</v>
      </c>
      <c r="I92" s="106" t="s">
        <v>285</v>
      </c>
      <c r="J92" s="171"/>
    </row>
    <row r="93" spans="1:10" ht="14.25" customHeight="1">
      <c r="A93" s="168" t="s">
        <v>389</v>
      </c>
      <c r="B93" s="168" t="s">
        <v>310</v>
      </c>
      <c r="C93" s="162" t="s">
        <v>712</v>
      </c>
      <c r="D93" s="106" t="s">
        <v>477</v>
      </c>
      <c r="E93" s="166" t="s">
        <v>285</v>
      </c>
      <c r="F93" s="164" t="s">
        <v>286</v>
      </c>
      <c r="G93" s="166" t="s">
        <v>285</v>
      </c>
      <c r="H93" s="166" t="s">
        <v>285</v>
      </c>
      <c r="I93" s="106" t="s">
        <v>285</v>
      </c>
      <c r="J93" s="171"/>
    </row>
    <row r="94" spans="1:10" ht="14.25" customHeight="1">
      <c r="A94" s="166" t="s">
        <v>285</v>
      </c>
      <c r="B94" s="166" t="s">
        <v>286</v>
      </c>
      <c r="C94" s="106" t="s">
        <v>286</v>
      </c>
      <c r="D94" s="106" t="s">
        <v>286</v>
      </c>
      <c r="E94" s="166" t="s">
        <v>285</v>
      </c>
      <c r="F94" s="162" t="s">
        <v>705</v>
      </c>
      <c r="G94" s="166" t="s">
        <v>285</v>
      </c>
      <c r="H94" s="166" t="s">
        <v>285</v>
      </c>
      <c r="I94" s="106" t="s">
        <v>285</v>
      </c>
      <c r="J94" s="171"/>
    </row>
    <row r="95" spans="1:10" ht="14.25" customHeight="1">
      <c r="A95" s="168" t="s">
        <v>388</v>
      </c>
      <c r="B95" s="168" t="s">
        <v>296</v>
      </c>
      <c r="C95" s="163" t="s">
        <v>355</v>
      </c>
      <c r="D95" s="106" t="s">
        <v>286</v>
      </c>
      <c r="E95" s="166" t="s">
        <v>285</v>
      </c>
      <c r="F95" s="106" t="s">
        <v>713</v>
      </c>
      <c r="G95" s="166" t="s">
        <v>285</v>
      </c>
      <c r="H95" s="166" t="s">
        <v>285</v>
      </c>
      <c r="I95" s="106" t="s">
        <v>285</v>
      </c>
      <c r="J95" s="171"/>
    </row>
    <row r="96" spans="1:10" ht="14.25" customHeight="1">
      <c r="A96" s="166" t="s">
        <v>285</v>
      </c>
      <c r="B96" s="166" t="s">
        <v>286</v>
      </c>
      <c r="C96" s="166" t="s">
        <v>286</v>
      </c>
      <c r="D96" s="163" t="s">
        <v>714</v>
      </c>
      <c r="E96" s="166" t="s">
        <v>285</v>
      </c>
      <c r="F96" s="106" t="s">
        <v>286</v>
      </c>
      <c r="G96" s="166" t="s">
        <v>285</v>
      </c>
      <c r="H96" s="166" t="s">
        <v>285</v>
      </c>
      <c r="I96" s="106" t="s">
        <v>285</v>
      </c>
      <c r="J96" s="171"/>
    </row>
    <row r="97" spans="1:10" ht="14.25" customHeight="1">
      <c r="A97" s="168" t="s">
        <v>387</v>
      </c>
      <c r="B97" s="168" t="s">
        <v>317</v>
      </c>
      <c r="C97" s="168" t="s">
        <v>714</v>
      </c>
      <c r="D97" s="166" t="s">
        <v>357</v>
      </c>
      <c r="E97" s="164" t="s">
        <v>286</v>
      </c>
      <c r="F97" s="106" t="s">
        <v>285</v>
      </c>
      <c r="G97" s="166" t="s">
        <v>285</v>
      </c>
      <c r="H97" s="166" t="s">
        <v>285</v>
      </c>
      <c r="I97" s="106" t="s">
        <v>285</v>
      </c>
      <c r="J97" s="171"/>
    </row>
    <row r="98" spans="1:10" ht="14.25" customHeight="1">
      <c r="A98" s="166" t="s">
        <v>285</v>
      </c>
      <c r="B98" s="166" t="s">
        <v>286</v>
      </c>
      <c r="C98" s="106" t="s">
        <v>286</v>
      </c>
      <c r="D98" s="166" t="s">
        <v>286</v>
      </c>
      <c r="E98" s="162" t="s">
        <v>705</v>
      </c>
      <c r="F98" s="106" t="s">
        <v>285</v>
      </c>
      <c r="G98" s="166" t="s">
        <v>285</v>
      </c>
      <c r="H98" s="166" t="s">
        <v>285</v>
      </c>
      <c r="I98" s="106" t="s">
        <v>285</v>
      </c>
      <c r="J98" s="171"/>
    </row>
    <row r="99" spans="1:10" ht="14.25" customHeight="1">
      <c r="A99" s="168" t="s">
        <v>386</v>
      </c>
      <c r="B99" s="168" t="s">
        <v>286</v>
      </c>
      <c r="C99" s="163" t="s">
        <v>352</v>
      </c>
      <c r="D99" s="164" t="s">
        <v>286</v>
      </c>
      <c r="E99" s="106" t="s">
        <v>12</v>
      </c>
      <c r="F99" s="106" t="s">
        <v>285</v>
      </c>
      <c r="G99" s="166" t="s">
        <v>285</v>
      </c>
      <c r="H99" s="166" t="s">
        <v>285</v>
      </c>
      <c r="I99" s="106" t="s">
        <v>285</v>
      </c>
      <c r="J99" s="171"/>
    </row>
    <row r="100" spans="1:10" ht="14.25" customHeight="1">
      <c r="A100" s="166" t="s">
        <v>285</v>
      </c>
      <c r="B100" s="166" t="s">
        <v>286</v>
      </c>
      <c r="C100" s="164" t="s">
        <v>286</v>
      </c>
      <c r="D100" s="162" t="s">
        <v>705</v>
      </c>
      <c r="E100" s="106" t="s">
        <v>286</v>
      </c>
      <c r="F100" s="106" t="s">
        <v>285</v>
      </c>
      <c r="G100" s="166" t="s">
        <v>285</v>
      </c>
      <c r="H100" s="166" t="s">
        <v>285</v>
      </c>
      <c r="I100" s="106" t="s">
        <v>285</v>
      </c>
      <c r="J100" s="171"/>
    </row>
    <row r="101" spans="1:10" ht="14.25" customHeight="1">
      <c r="A101" s="168" t="s">
        <v>385</v>
      </c>
      <c r="B101" s="168" t="s">
        <v>302</v>
      </c>
      <c r="C101" s="162" t="s">
        <v>705</v>
      </c>
      <c r="D101" s="106" t="s">
        <v>286</v>
      </c>
      <c r="E101" s="106" t="s">
        <v>285</v>
      </c>
      <c r="F101" s="106" t="s">
        <v>285</v>
      </c>
      <c r="G101" s="166" t="s">
        <v>285</v>
      </c>
      <c r="H101" s="164" t="s">
        <v>286</v>
      </c>
      <c r="I101" s="106" t="s">
        <v>285</v>
      </c>
      <c r="J101" s="171"/>
    </row>
    <row r="102" spans="1:10" ht="14.25" customHeight="1">
      <c r="A102" s="166" t="s">
        <v>285</v>
      </c>
      <c r="B102" s="166" t="s">
        <v>286</v>
      </c>
      <c r="C102" s="106" t="s">
        <v>286</v>
      </c>
      <c r="D102" s="106" t="s">
        <v>286</v>
      </c>
      <c r="E102" s="106" t="s">
        <v>285</v>
      </c>
      <c r="F102" s="106" t="s">
        <v>285</v>
      </c>
      <c r="G102" s="166" t="s">
        <v>285</v>
      </c>
      <c r="H102" s="162" t="s">
        <v>715</v>
      </c>
      <c r="I102" s="106" t="s">
        <v>285</v>
      </c>
      <c r="J102" s="171"/>
    </row>
    <row r="103" spans="1:10" ht="14.25" customHeight="1">
      <c r="A103" s="168" t="s">
        <v>384</v>
      </c>
      <c r="B103" s="168" t="s">
        <v>675</v>
      </c>
      <c r="C103" s="163" t="s">
        <v>716</v>
      </c>
      <c r="D103" s="106" t="s">
        <v>286</v>
      </c>
      <c r="E103" s="106" t="s">
        <v>285</v>
      </c>
      <c r="F103" s="106" t="s">
        <v>285</v>
      </c>
      <c r="G103" s="166" t="s">
        <v>285</v>
      </c>
      <c r="H103" s="106" t="s">
        <v>465</v>
      </c>
      <c r="I103" s="106" t="s">
        <v>285</v>
      </c>
      <c r="J103" s="171"/>
    </row>
    <row r="104" spans="1:10" ht="14.25" customHeight="1">
      <c r="A104" s="166" t="s">
        <v>285</v>
      </c>
      <c r="B104" s="166" t="s">
        <v>286</v>
      </c>
      <c r="C104" s="166" t="s">
        <v>286</v>
      </c>
      <c r="D104" s="163" t="s">
        <v>13</v>
      </c>
      <c r="E104" s="106" t="s">
        <v>285</v>
      </c>
      <c r="F104" s="106" t="s">
        <v>285</v>
      </c>
      <c r="G104" s="166" t="s">
        <v>285</v>
      </c>
      <c r="H104" s="106" t="s">
        <v>286</v>
      </c>
      <c r="I104" s="106" t="s">
        <v>285</v>
      </c>
      <c r="J104" s="171"/>
    </row>
    <row r="105" spans="1:10" ht="14.25" customHeight="1">
      <c r="A105" s="168" t="s">
        <v>383</v>
      </c>
      <c r="B105" s="168" t="s">
        <v>296</v>
      </c>
      <c r="C105" s="168" t="s">
        <v>13</v>
      </c>
      <c r="D105" s="166" t="s">
        <v>717</v>
      </c>
      <c r="E105" s="106" t="s">
        <v>286</v>
      </c>
      <c r="F105" s="106" t="s">
        <v>285</v>
      </c>
      <c r="G105" s="166" t="s">
        <v>285</v>
      </c>
      <c r="H105" s="106" t="s">
        <v>285</v>
      </c>
      <c r="I105" s="106" t="s">
        <v>285</v>
      </c>
      <c r="J105" s="171"/>
    </row>
    <row r="106" spans="1:10" ht="14.25" customHeight="1">
      <c r="A106" s="166" t="s">
        <v>285</v>
      </c>
      <c r="B106" s="166" t="s">
        <v>286</v>
      </c>
      <c r="C106" s="106" t="s">
        <v>286</v>
      </c>
      <c r="D106" s="166" t="s">
        <v>286</v>
      </c>
      <c r="E106" s="163" t="s">
        <v>13</v>
      </c>
      <c r="F106" s="106" t="s">
        <v>285</v>
      </c>
      <c r="G106" s="166" t="s">
        <v>285</v>
      </c>
      <c r="H106" s="106" t="s">
        <v>285</v>
      </c>
      <c r="I106" s="106" t="s">
        <v>285</v>
      </c>
      <c r="J106" s="171"/>
    </row>
    <row r="107" spans="1:10" ht="14.25" customHeight="1">
      <c r="A107" s="168" t="s">
        <v>381</v>
      </c>
      <c r="B107" s="168" t="s">
        <v>317</v>
      </c>
      <c r="C107" s="163" t="s">
        <v>348</v>
      </c>
      <c r="D107" s="164" t="s">
        <v>286</v>
      </c>
      <c r="E107" s="166" t="s">
        <v>718</v>
      </c>
      <c r="F107" s="106" t="s">
        <v>285</v>
      </c>
      <c r="G107" s="166" t="s">
        <v>285</v>
      </c>
      <c r="H107" s="106" t="s">
        <v>285</v>
      </c>
      <c r="I107" s="106" t="s">
        <v>285</v>
      </c>
      <c r="J107" s="171"/>
    </row>
    <row r="108" spans="1:10" ht="14.25" customHeight="1">
      <c r="A108" s="166" t="s">
        <v>285</v>
      </c>
      <c r="B108" s="166" t="s">
        <v>286</v>
      </c>
      <c r="C108" s="164" t="s">
        <v>286</v>
      </c>
      <c r="D108" s="162" t="s">
        <v>719</v>
      </c>
      <c r="E108" s="166" t="s">
        <v>286</v>
      </c>
      <c r="F108" s="106" t="s">
        <v>285</v>
      </c>
      <c r="G108" s="166" t="s">
        <v>285</v>
      </c>
      <c r="H108" s="106" t="s">
        <v>285</v>
      </c>
      <c r="I108" s="106" t="s">
        <v>285</v>
      </c>
      <c r="J108" s="171"/>
    </row>
    <row r="109" spans="1:10" ht="14.25" customHeight="1">
      <c r="A109" s="168" t="s">
        <v>379</v>
      </c>
      <c r="B109" s="168" t="s">
        <v>346</v>
      </c>
      <c r="C109" s="162" t="s">
        <v>719</v>
      </c>
      <c r="D109" s="106" t="s">
        <v>335</v>
      </c>
      <c r="E109" s="166" t="s">
        <v>285</v>
      </c>
      <c r="F109" s="165" t="s">
        <v>286</v>
      </c>
      <c r="G109" s="166" t="s">
        <v>285</v>
      </c>
      <c r="H109" s="106" t="s">
        <v>285</v>
      </c>
      <c r="I109" s="106" t="s">
        <v>285</v>
      </c>
      <c r="J109" s="171"/>
    </row>
    <row r="110" spans="1:10" ht="14.25" customHeight="1">
      <c r="A110" s="166" t="s">
        <v>285</v>
      </c>
      <c r="B110" s="166" t="s">
        <v>286</v>
      </c>
      <c r="C110" s="106" t="s">
        <v>286</v>
      </c>
      <c r="D110" s="106" t="s">
        <v>286</v>
      </c>
      <c r="E110" s="166" t="s">
        <v>285</v>
      </c>
      <c r="F110" s="167" t="s">
        <v>720</v>
      </c>
      <c r="G110" s="166" t="s">
        <v>285</v>
      </c>
      <c r="H110" s="106" t="s">
        <v>285</v>
      </c>
      <c r="I110" s="106" t="s">
        <v>285</v>
      </c>
      <c r="J110" s="171"/>
    </row>
    <row r="111" spans="1:10" ht="14.25" customHeight="1">
      <c r="A111" s="168" t="s">
        <v>378</v>
      </c>
      <c r="B111" s="168" t="s">
        <v>302</v>
      </c>
      <c r="C111" s="163" t="s">
        <v>721</v>
      </c>
      <c r="D111" s="106" t="s">
        <v>286</v>
      </c>
      <c r="E111" s="166" t="s">
        <v>285</v>
      </c>
      <c r="F111" s="166" t="s">
        <v>23</v>
      </c>
      <c r="G111" s="166" t="s">
        <v>285</v>
      </c>
      <c r="H111" s="106" t="s">
        <v>285</v>
      </c>
      <c r="I111" s="106" t="s">
        <v>285</v>
      </c>
      <c r="J111" s="171"/>
    </row>
    <row r="112" spans="1:10" ht="14.25" customHeight="1">
      <c r="A112" s="166" t="s">
        <v>285</v>
      </c>
      <c r="B112" s="166" t="s">
        <v>286</v>
      </c>
      <c r="C112" s="166" t="s">
        <v>286</v>
      </c>
      <c r="D112" s="163" t="s">
        <v>722</v>
      </c>
      <c r="E112" s="166" t="s">
        <v>285</v>
      </c>
      <c r="F112" s="166" t="s">
        <v>286</v>
      </c>
      <c r="G112" s="166" t="s">
        <v>285</v>
      </c>
      <c r="H112" s="106" t="s">
        <v>285</v>
      </c>
      <c r="I112" s="106" t="s">
        <v>285</v>
      </c>
      <c r="J112" s="171"/>
    </row>
    <row r="113" spans="1:10" ht="14.25" customHeight="1">
      <c r="A113" s="168" t="s">
        <v>376</v>
      </c>
      <c r="B113" s="168" t="s">
        <v>315</v>
      </c>
      <c r="C113" s="168" t="s">
        <v>722</v>
      </c>
      <c r="D113" s="166" t="s">
        <v>481</v>
      </c>
      <c r="E113" s="164" t="s">
        <v>286</v>
      </c>
      <c r="F113" s="166" t="s">
        <v>285</v>
      </c>
      <c r="G113" s="166" t="s">
        <v>285</v>
      </c>
      <c r="H113" s="106" t="s">
        <v>285</v>
      </c>
      <c r="I113" s="106" t="s">
        <v>285</v>
      </c>
      <c r="J113" s="171"/>
    </row>
    <row r="114" spans="1:10" ht="14.25" customHeight="1">
      <c r="A114" s="166" t="s">
        <v>285</v>
      </c>
      <c r="B114" s="166" t="s">
        <v>286</v>
      </c>
      <c r="C114" s="106" t="s">
        <v>286</v>
      </c>
      <c r="D114" s="166" t="s">
        <v>286</v>
      </c>
      <c r="E114" s="162" t="s">
        <v>720</v>
      </c>
      <c r="F114" s="166" t="s">
        <v>285</v>
      </c>
      <c r="G114" s="166" t="s">
        <v>285</v>
      </c>
      <c r="H114" s="106" t="s">
        <v>285</v>
      </c>
      <c r="I114" s="106" t="s">
        <v>285</v>
      </c>
      <c r="J114" s="171"/>
    </row>
    <row r="115" spans="1:10" ht="14.25" customHeight="1">
      <c r="A115" s="168" t="s">
        <v>375</v>
      </c>
      <c r="B115" s="168" t="s">
        <v>286</v>
      </c>
      <c r="C115" s="163" t="s">
        <v>345</v>
      </c>
      <c r="D115" s="164" t="s">
        <v>286</v>
      </c>
      <c r="E115" s="106" t="s">
        <v>723</v>
      </c>
      <c r="F115" s="166" t="s">
        <v>285</v>
      </c>
      <c r="G115" s="166" t="s">
        <v>285</v>
      </c>
      <c r="H115" s="106" t="s">
        <v>285</v>
      </c>
      <c r="I115" s="106" t="s">
        <v>285</v>
      </c>
      <c r="J115" s="171"/>
    </row>
    <row r="116" spans="1:10" ht="14.25" customHeight="1">
      <c r="A116" s="166" t="s">
        <v>285</v>
      </c>
      <c r="B116" s="166" t="s">
        <v>286</v>
      </c>
      <c r="C116" s="164" t="s">
        <v>286</v>
      </c>
      <c r="D116" s="162" t="s">
        <v>720</v>
      </c>
      <c r="E116" s="106" t="s">
        <v>286</v>
      </c>
      <c r="F116" s="166" t="s">
        <v>285</v>
      </c>
      <c r="G116" s="166" t="s">
        <v>285</v>
      </c>
      <c r="H116" s="106" t="s">
        <v>285</v>
      </c>
      <c r="I116" s="106" t="s">
        <v>285</v>
      </c>
      <c r="J116" s="171"/>
    </row>
    <row r="117" spans="1:10" ht="14.25" customHeight="1">
      <c r="A117" s="168" t="s">
        <v>374</v>
      </c>
      <c r="B117" s="168" t="s">
        <v>310</v>
      </c>
      <c r="C117" s="162" t="s">
        <v>720</v>
      </c>
      <c r="D117" s="106" t="s">
        <v>286</v>
      </c>
      <c r="E117" s="106" t="s">
        <v>285</v>
      </c>
      <c r="F117" s="166" t="s">
        <v>285</v>
      </c>
      <c r="G117" s="164" t="s">
        <v>286</v>
      </c>
      <c r="H117" s="106" t="s">
        <v>285</v>
      </c>
      <c r="I117" s="106" t="s">
        <v>285</v>
      </c>
      <c r="J117" s="171"/>
    </row>
    <row r="118" spans="1:10" ht="14.25" customHeight="1">
      <c r="A118" s="166" t="s">
        <v>285</v>
      </c>
      <c r="B118" s="166" t="s">
        <v>286</v>
      </c>
      <c r="C118" s="106" t="s">
        <v>286</v>
      </c>
      <c r="D118" s="106" t="s">
        <v>286</v>
      </c>
      <c r="E118" s="106" t="s">
        <v>285</v>
      </c>
      <c r="F118" s="166" t="s">
        <v>285</v>
      </c>
      <c r="G118" s="162" t="s">
        <v>715</v>
      </c>
      <c r="H118" s="106" t="s">
        <v>285</v>
      </c>
      <c r="I118" s="106" t="s">
        <v>285</v>
      </c>
      <c r="J118" s="171"/>
    </row>
    <row r="119" spans="1:10" ht="14.25" customHeight="1">
      <c r="A119" s="168" t="s">
        <v>373</v>
      </c>
      <c r="B119" s="168" t="s">
        <v>322</v>
      </c>
      <c r="C119" s="163" t="s">
        <v>11</v>
      </c>
      <c r="D119" s="106" t="s">
        <v>286</v>
      </c>
      <c r="E119" s="106" t="s">
        <v>285</v>
      </c>
      <c r="F119" s="166" t="s">
        <v>285</v>
      </c>
      <c r="G119" s="106" t="s">
        <v>724</v>
      </c>
      <c r="H119" s="106" t="s">
        <v>285</v>
      </c>
      <c r="I119" s="106" t="s">
        <v>285</v>
      </c>
      <c r="J119" s="171"/>
    </row>
    <row r="120" spans="1:10" ht="14.25" customHeight="1">
      <c r="A120" s="166" t="s">
        <v>285</v>
      </c>
      <c r="B120" s="166" t="s">
        <v>286</v>
      </c>
      <c r="C120" s="166" t="s">
        <v>286</v>
      </c>
      <c r="D120" s="163" t="s">
        <v>725</v>
      </c>
      <c r="E120" s="106" t="s">
        <v>285</v>
      </c>
      <c r="F120" s="166" t="s">
        <v>285</v>
      </c>
      <c r="G120" s="106" t="s">
        <v>286</v>
      </c>
      <c r="H120" s="106" t="s">
        <v>285</v>
      </c>
      <c r="I120" s="106" t="s">
        <v>285</v>
      </c>
      <c r="J120" s="171"/>
    </row>
    <row r="121" spans="1:10" ht="14.25" customHeight="1">
      <c r="A121" s="168" t="s">
        <v>372</v>
      </c>
      <c r="B121" s="168" t="s">
        <v>296</v>
      </c>
      <c r="C121" s="168" t="s">
        <v>725</v>
      </c>
      <c r="D121" s="166" t="s">
        <v>430</v>
      </c>
      <c r="E121" s="106" t="s">
        <v>286</v>
      </c>
      <c r="F121" s="166" t="s">
        <v>285</v>
      </c>
      <c r="G121" s="106" t="s">
        <v>285</v>
      </c>
      <c r="H121" s="106" t="s">
        <v>285</v>
      </c>
      <c r="I121" s="106" t="s">
        <v>285</v>
      </c>
      <c r="J121" s="171"/>
    </row>
    <row r="122" spans="1:10" ht="14.25" customHeight="1">
      <c r="A122" s="166" t="s">
        <v>285</v>
      </c>
      <c r="B122" s="166" t="s">
        <v>286</v>
      </c>
      <c r="C122" s="106" t="s">
        <v>286</v>
      </c>
      <c r="D122" s="166" t="s">
        <v>286</v>
      </c>
      <c r="E122" s="163" t="s">
        <v>725</v>
      </c>
      <c r="F122" s="166" t="s">
        <v>285</v>
      </c>
      <c r="G122" s="106" t="s">
        <v>285</v>
      </c>
      <c r="H122" s="106" t="s">
        <v>285</v>
      </c>
      <c r="I122" s="106" t="s">
        <v>285</v>
      </c>
      <c r="J122" s="171"/>
    </row>
    <row r="123" spans="1:10" ht="14.25" customHeight="1">
      <c r="A123" s="168" t="s">
        <v>371</v>
      </c>
      <c r="B123" s="168" t="s">
        <v>286</v>
      </c>
      <c r="C123" s="163" t="s">
        <v>339</v>
      </c>
      <c r="D123" s="164" t="s">
        <v>286</v>
      </c>
      <c r="E123" s="166" t="s">
        <v>353</v>
      </c>
      <c r="F123" s="166" t="s">
        <v>285</v>
      </c>
      <c r="G123" s="106" t="s">
        <v>285</v>
      </c>
      <c r="H123" s="106" t="s">
        <v>285</v>
      </c>
      <c r="I123" s="106" t="s">
        <v>285</v>
      </c>
      <c r="J123" s="171"/>
    </row>
    <row r="124" spans="1:10" ht="14.25" customHeight="1">
      <c r="A124" s="166" t="s">
        <v>285</v>
      </c>
      <c r="B124" s="166" t="s">
        <v>286</v>
      </c>
      <c r="C124" s="164" t="s">
        <v>286</v>
      </c>
      <c r="D124" s="162" t="s">
        <v>726</v>
      </c>
      <c r="E124" s="166" t="s">
        <v>286</v>
      </c>
      <c r="F124" s="166" t="s">
        <v>285</v>
      </c>
      <c r="G124" s="106" t="s">
        <v>285</v>
      </c>
      <c r="H124" s="106" t="s">
        <v>285</v>
      </c>
      <c r="I124" s="106" t="s">
        <v>285</v>
      </c>
      <c r="J124" s="171"/>
    </row>
    <row r="125" spans="1:10" ht="14.25" customHeight="1">
      <c r="A125" s="168" t="s">
        <v>370</v>
      </c>
      <c r="B125" s="168" t="s">
        <v>313</v>
      </c>
      <c r="C125" s="162" t="s">
        <v>726</v>
      </c>
      <c r="D125" s="106" t="s">
        <v>286</v>
      </c>
      <c r="E125" s="166" t="s">
        <v>285</v>
      </c>
      <c r="F125" s="164" t="s">
        <v>286</v>
      </c>
      <c r="G125" s="106" t="s">
        <v>285</v>
      </c>
      <c r="H125" s="106" t="s">
        <v>285</v>
      </c>
      <c r="I125" s="106" t="s">
        <v>285</v>
      </c>
      <c r="J125" s="171"/>
    </row>
    <row r="126" spans="1:10" ht="14.25" customHeight="1">
      <c r="A126" s="166" t="s">
        <v>285</v>
      </c>
      <c r="B126" s="166" t="s">
        <v>286</v>
      </c>
      <c r="C126" s="106" t="s">
        <v>286</v>
      </c>
      <c r="D126" s="106" t="s">
        <v>286</v>
      </c>
      <c r="E126" s="166" t="s">
        <v>285</v>
      </c>
      <c r="F126" s="162" t="s">
        <v>715</v>
      </c>
      <c r="G126" s="106" t="s">
        <v>285</v>
      </c>
      <c r="H126" s="106" t="s">
        <v>285</v>
      </c>
      <c r="I126" s="106" t="s">
        <v>285</v>
      </c>
      <c r="J126" s="171"/>
    </row>
    <row r="127" spans="1:10" ht="14.25" customHeight="1">
      <c r="A127" s="168" t="s">
        <v>369</v>
      </c>
      <c r="B127" s="168" t="s">
        <v>681</v>
      </c>
      <c r="C127" s="163" t="s">
        <v>727</v>
      </c>
      <c r="D127" s="106" t="s">
        <v>286</v>
      </c>
      <c r="E127" s="166" t="s">
        <v>285</v>
      </c>
      <c r="F127" s="106" t="s">
        <v>414</v>
      </c>
      <c r="G127" s="106" t="s">
        <v>285</v>
      </c>
      <c r="H127" s="106" t="s">
        <v>285</v>
      </c>
      <c r="I127" s="106" t="s">
        <v>285</v>
      </c>
      <c r="J127" s="171"/>
    </row>
    <row r="128" spans="1:10" ht="14.25" customHeight="1">
      <c r="A128" s="166" t="s">
        <v>285</v>
      </c>
      <c r="B128" s="166" t="s">
        <v>286</v>
      </c>
      <c r="C128" s="166" t="s">
        <v>286</v>
      </c>
      <c r="D128" s="163" t="s">
        <v>728</v>
      </c>
      <c r="E128" s="166" t="s">
        <v>285</v>
      </c>
      <c r="F128" s="106" t="s">
        <v>286</v>
      </c>
      <c r="G128" s="106" t="s">
        <v>285</v>
      </c>
      <c r="H128" s="106" t="s">
        <v>285</v>
      </c>
      <c r="I128" s="106" t="s">
        <v>285</v>
      </c>
      <c r="J128" s="171"/>
    </row>
    <row r="129" spans="1:10" ht="14.25" customHeight="1">
      <c r="A129" s="168" t="s">
        <v>368</v>
      </c>
      <c r="B129" s="168" t="s">
        <v>319</v>
      </c>
      <c r="C129" s="168" t="s">
        <v>728</v>
      </c>
      <c r="D129" s="166" t="s">
        <v>4</v>
      </c>
      <c r="E129" s="164" t="s">
        <v>286</v>
      </c>
      <c r="F129" s="106" t="s">
        <v>285</v>
      </c>
      <c r="G129" s="106" t="s">
        <v>285</v>
      </c>
      <c r="H129" s="106" t="s">
        <v>285</v>
      </c>
      <c r="I129" s="106" t="s">
        <v>285</v>
      </c>
      <c r="J129" s="171"/>
    </row>
    <row r="130" spans="1:10" ht="14.25" customHeight="1">
      <c r="A130" s="166" t="s">
        <v>285</v>
      </c>
      <c r="B130" s="166" t="s">
        <v>286</v>
      </c>
      <c r="C130" s="106" t="s">
        <v>286</v>
      </c>
      <c r="D130" s="166" t="s">
        <v>286</v>
      </c>
      <c r="E130" s="162" t="s">
        <v>715</v>
      </c>
      <c r="F130" s="106" t="s">
        <v>285</v>
      </c>
      <c r="G130" s="106" t="s">
        <v>285</v>
      </c>
      <c r="H130" s="106" t="s">
        <v>285</v>
      </c>
      <c r="I130" s="106" t="s">
        <v>285</v>
      </c>
      <c r="J130" s="171"/>
    </row>
    <row r="131" spans="1:10" ht="14.25" customHeight="1">
      <c r="A131" s="168" t="s">
        <v>367</v>
      </c>
      <c r="B131" s="168" t="s">
        <v>286</v>
      </c>
      <c r="C131" s="163" t="s">
        <v>336</v>
      </c>
      <c r="D131" s="164" t="s">
        <v>286</v>
      </c>
      <c r="E131" s="106" t="s">
        <v>718</v>
      </c>
      <c r="F131" s="106" t="s">
        <v>285</v>
      </c>
      <c r="G131" s="106" t="s">
        <v>285</v>
      </c>
      <c r="H131" s="106" t="s">
        <v>285</v>
      </c>
      <c r="I131" s="106" t="s">
        <v>285</v>
      </c>
      <c r="J131" s="171"/>
    </row>
    <row r="132" spans="1:10" ht="14.25" customHeight="1">
      <c r="A132" s="166" t="s">
        <v>285</v>
      </c>
      <c r="B132" s="166" t="s">
        <v>286</v>
      </c>
      <c r="C132" s="164" t="s">
        <v>286</v>
      </c>
      <c r="D132" s="162" t="s">
        <v>715</v>
      </c>
      <c r="E132" s="106" t="s">
        <v>286</v>
      </c>
      <c r="F132" s="106" t="s">
        <v>285</v>
      </c>
      <c r="G132" s="106" t="s">
        <v>285</v>
      </c>
      <c r="H132" s="106" t="s">
        <v>285</v>
      </c>
      <c r="I132" s="106" t="s">
        <v>285</v>
      </c>
      <c r="J132" s="171"/>
    </row>
    <row r="133" spans="1:10" ht="14.25" customHeight="1">
      <c r="A133" s="168" t="s">
        <v>365</v>
      </c>
      <c r="B133" s="168" t="s">
        <v>308</v>
      </c>
      <c r="C133" s="162" t="s">
        <v>715</v>
      </c>
      <c r="D133" s="106" t="s">
        <v>286</v>
      </c>
      <c r="E133" s="106" t="s">
        <v>285</v>
      </c>
      <c r="F133" s="106" t="s">
        <v>285</v>
      </c>
      <c r="G133" s="106" t="s">
        <v>285</v>
      </c>
      <c r="H133" s="106" t="s">
        <v>285</v>
      </c>
      <c r="I133" s="106" t="s">
        <v>285</v>
      </c>
      <c r="J133" s="170"/>
    </row>
    <row r="134" spans="1:10" ht="15">
      <c r="A134" s="171"/>
      <c r="B134" s="171"/>
      <c r="C134" s="171"/>
      <c r="D134" s="171"/>
      <c r="E134" s="171"/>
      <c r="F134" s="171"/>
      <c r="G134" s="171"/>
      <c r="H134" s="171"/>
      <c r="I134" s="171"/>
      <c r="J134" s="170"/>
    </row>
    <row r="135" spans="1:10" ht="15">
      <c r="A135" s="171"/>
      <c r="B135" s="171"/>
      <c r="C135" s="171"/>
      <c r="D135" s="170"/>
      <c r="E135" s="171"/>
      <c r="F135" s="171"/>
      <c r="G135" s="171"/>
      <c r="H135" s="171"/>
      <c r="I135" s="171"/>
      <c r="J135" s="171"/>
    </row>
    <row r="136" spans="1:10" ht="15">
      <c r="A136" s="171"/>
      <c r="B136" s="171"/>
      <c r="C136" s="170"/>
      <c r="D136" s="170"/>
      <c r="E136" s="171"/>
      <c r="F136" s="171"/>
      <c r="G136" s="171"/>
      <c r="H136" s="171"/>
      <c r="I136" s="171"/>
      <c r="J136" s="171"/>
    </row>
    <row r="137" spans="1:10" ht="15">
      <c r="A137" s="171"/>
      <c r="B137" s="171"/>
      <c r="C137" s="170"/>
      <c r="D137" s="171"/>
      <c r="E137" s="170"/>
      <c r="F137" s="171"/>
      <c r="G137" s="171"/>
      <c r="H137" s="171"/>
      <c r="I137" s="171"/>
      <c r="J137" s="171"/>
    </row>
    <row r="138" spans="1:10" ht="15">
      <c r="A138" s="171"/>
      <c r="B138" s="171"/>
      <c r="C138" s="170"/>
      <c r="D138" s="170"/>
      <c r="E138" s="171"/>
      <c r="F138" s="171"/>
      <c r="G138" s="171"/>
      <c r="H138" s="171"/>
      <c r="I138" s="171"/>
      <c r="J138" s="171"/>
    </row>
    <row r="139" spans="1:10" ht="15">
      <c r="A139" s="171"/>
      <c r="B139" s="171"/>
      <c r="C139" s="170"/>
      <c r="D139" s="171"/>
      <c r="E139" s="171"/>
      <c r="F139" s="171"/>
      <c r="G139" s="171"/>
      <c r="H139" s="171"/>
      <c r="I139" s="171"/>
      <c r="J139" s="171"/>
    </row>
    <row r="140" spans="1:10" ht="12.75">
      <c r="A140" s="106" t="s">
        <v>285</v>
      </c>
      <c r="B140" s="106" t="s">
        <v>286</v>
      </c>
      <c r="C140" s="106" t="s">
        <v>285</v>
      </c>
      <c r="D140" s="106" t="s">
        <v>286</v>
      </c>
      <c r="E140" s="106" t="s">
        <v>285</v>
      </c>
      <c r="F140" s="106" t="s">
        <v>285</v>
      </c>
      <c r="G140" s="106" t="s">
        <v>285</v>
      </c>
      <c r="H140" s="106" t="s">
        <v>285</v>
      </c>
      <c r="I140" s="106" t="s">
        <v>285</v>
      </c>
      <c r="J140" s="106" t="s">
        <v>285</v>
      </c>
    </row>
    <row r="141" spans="1:10" ht="12.75">
      <c r="A141" s="106" t="s">
        <v>285</v>
      </c>
      <c r="B141" s="106" t="s">
        <v>286</v>
      </c>
      <c r="C141" s="106" t="s">
        <v>285</v>
      </c>
      <c r="D141" s="106" t="s">
        <v>285</v>
      </c>
      <c r="E141" s="106" t="s">
        <v>285</v>
      </c>
      <c r="F141" s="106" t="s">
        <v>285</v>
      </c>
      <c r="G141" s="106" t="s">
        <v>285</v>
      </c>
      <c r="H141" s="106" t="s">
        <v>285</v>
      </c>
      <c r="I141" s="106" t="s">
        <v>285</v>
      </c>
      <c r="J141" s="106" t="s">
        <v>285</v>
      </c>
    </row>
    <row r="142" spans="2:7" ht="15.75">
      <c r="B142" s="47" t="s">
        <v>28</v>
      </c>
      <c r="C142" s="48"/>
      <c r="D142" s="47"/>
      <c r="E142" s="49"/>
      <c r="F142" s="49"/>
      <c r="G142" s="47" t="s">
        <v>601</v>
      </c>
    </row>
  </sheetData>
  <sheetProtection/>
  <mergeCells count="4">
    <mergeCell ref="A4:H4"/>
    <mergeCell ref="A1:H1"/>
    <mergeCell ref="A2:H2"/>
    <mergeCell ref="A3:H3"/>
  </mergeCells>
  <printOptions/>
  <pageMargins left="0.2362204724409449" right="0.2362204724409449" top="0.1968503937007874" bottom="0.1968503937007874" header="0.1968503937007874" footer="0.1968503937007874"/>
  <pageSetup fitToWidth="2" horizontalDpi="600" verticalDpi="600" orientation="portrait" pageOrder="overThenDown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1"/>
  <sheetViews>
    <sheetView showGridLines="0" zoomScale="70" zoomScaleNormal="70" zoomScalePageLayoutView="0" workbookViewId="0" topLeftCell="A1">
      <selection activeCell="A1" sqref="A1:H3"/>
    </sheetView>
  </sheetViews>
  <sheetFormatPr defaultColWidth="9.140625" defaultRowHeight="15"/>
  <cols>
    <col min="1" max="1" width="3.140625" style="105" customWidth="1"/>
    <col min="2" max="2" width="7.57421875" style="105" customWidth="1"/>
    <col min="3" max="3" width="25.421875" style="105" customWidth="1"/>
    <col min="4" max="4" width="26.28125" style="105" customWidth="1"/>
    <col min="5" max="5" width="27.8515625" style="105" customWidth="1"/>
    <col min="6" max="6" width="26.8515625" style="105" customWidth="1"/>
    <col min="7" max="9" width="24.8515625" style="105" customWidth="1"/>
    <col min="10" max="10" width="23.8515625" style="105" customWidth="1"/>
    <col min="11" max="16384" width="9.140625" style="105" customWidth="1"/>
  </cols>
  <sheetData>
    <row r="1" spans="1:8" ht="22.5" customHeight="1">
      <c r="A1" s="277" t="s">
        <v>663</v>
      </c>
      <c r="B1" s="277"/>
      <c r="C1" s="277"/>
      <c r="D1" s="277"/>
      <c r="E1" s="277"/>
      <c r="F1" s="277"/>
      <c r="G1" s="277"/>
      <c r="H1" s="277"/>
    </row>
    <row r="2" spans="1:8" ht="18.75" customHeight="1">
      <c r="A2" s="293" t="s">
        <v>157</v>
      </c>
      <c r="B2" s="293"/>
      <c r="C2" s="293"/>
      <c r="D2" s="293"/>
      <c r="E2" s="293"/>
      <c r="F2" s="293"/>
      <c r="G2" s="293"/>
      <c r="H2" s="293"/>
    </row>
    <row r="3" spans="1:8" ht="18.75" customHeight="1">
      <c r="A3" s="278" t="s">
        <v>649</v>
      </c>
      <c r="B3" s="278"/>
      <c r="C3" s="278"/>
      <c r="D3" s="278"/>
      <c r="E3" s="278"/>
      <c r="F3" s="278"/>
      <c r="G3" s="278"/>
      <c r="H3" s="278"/>
    </row>
    <row r="4" spans="1:8" ht="18.75">
      <c r="A4" s="278" t="s">
        <v>185</v>
      </c>
      <c r="B4" s="278"/>
      <c r="C4" s="278"/>
      <c r="D4" s="278"/>
      <c r="E4" s="278"/>
      <c r="F4" s="278"/>
      <c r="G4" s="278"/>
      <c r="H4" s="278"/>
    </row>
    <row r="5" spans="1:10" s="169" customFormat="1" ht="15">
      <c r="A5" s="171"/>
      <c r="B5" s="170"/>
      <c r="C5" s="170"/>
      <c r="D5" s="170"/>
      <c r="E5" s="170"/>
      <c r="F5" s="170"/>
      <c r="G5" s="170"/>
      <c r="H5" s="170"/>
      <c r="I5" s="170"/>
      <c r="J5" s="170"/>
    </row>
    <row r="6" spans="1:10" s="169" customFormat="1" ht="15">
      <c r="A6" s="158" t="s">
        <v>285</v>
      </c>
      <c r="B6" s="157" t="s">
        <v>295</v>
      </c>
      <c r="C6" s="157" t="s">
        <v>294</v>
      </c>
      <c r="D6" s="157" t="s">
        <v>436</v>
      </c>
      <c r="E6" s="157" t="s">
        <v>435</v>
      </c>
      <c r="F6" s="157" t="s">
        <v>293</v>
      </c>
      <c r="G6" s="157" t="s">
        <v>292</v>
      </c>
      <c r="H6" s="157" t="s">
        <v>291</v>
      </c>
      <c r="I6" s="157" t="s">
        <v>290</v>
      </c>
      <c r="J6" s="171"/>
    </row>
    <row r="7" spans="1:10" s="169" customFormat="1" ht="14.25" customHeight="1">
      <c r="A7" s="155" t="s">
        <v>285</v>
      </c>
      <c r="B7" s="155" t="s">
        <v>286</v>
      </c>
      <c r="C7" s="154" t="s">
        <v>286</v>
      </c>
      <c r="D7" s="156" t="s">
        <v>285</v>
      </c>
      <c r="E7" s="156" t="s">
        <v>285</v>
      </c>
      <c r="F7" s="156" t="s">
        <v>285</v>
      </c>
      <c r="G7" s="156" t="s">
        <v>285</v>
      </c>
      <c r="H7" s="156" t="s">
        <v>285</v>
      </c>
      <c r="I7" s="156" t="s">
        <v>285</v>
      </c>
      <c r="J7" s="171"/>
    </row>
    <row r="8" spans="1:10" s="169" customFormat="1" ht="14.25" customHeight="1">
      <c r="A8" s="158" t="s">
        <v>323</v>
      </c>
      <c r="B8" s="158" t="s">
        <v>315</v>
      </c>
      <c r="C8" s="157" t="s">
        <v>729</v>
      </c>
      <c r="D8" s="154" t="s">
        <v>286</v>
      </c>
      <c r="E8" s="156" t="s">
        <v>285</v>
      </c>
      <c r="F8" s="156" t="s">
        <v>285</v>
      </c>
      <c r="G8" s="156" t="s">
        <v>285</v>
      </c>
      <c r="H8" s="156" t="s">
        <v>285</v>
      </c>
      <c r="I8" s="156" t="s">
        <v>285</v>
      </c>
      <c r="J8" s="171"/>
    </row>
    <row r="9" spans="1:10" s="169" customFormat="1" ht="14.25" customHeight="1">
      <c r="A9" s="155" t="s">
        <v>285</v>
      </c>
      <c r="B9" s="155" t="s">
        <v>286</v>
      </c>
      <c r="C9" s="155" t="s">
        <v>286</v>
      </c>
      <c r="D9" s="157" t="s">
        <v>729</v>
      </c>
      <c r="E9" s="156" t="s">
        <v>285</v>
      </c>
      <c r="F9" s="156" t="s">
        <v>285</v>
      </c>
      <c r="G9" s="156" t="s">
        <v>285</v>
      </c>
      <c r="H9" s="156" t="s">
        <v>285</v>
      </c>
      <c r="I9" s="156" t="s">
        <v>285</v>
      </c>
      <c r="J9" s="171"/>
    </row>
    <row r="10" spans="1:10" s="169" customFormat="1" ht="14.25" customHeight="1">
      <c r="A10" s="158" t="s">
        <v>321</v>
      </c>
      <c r="B10" s="158" t="s">
        <v>286</v>
      </c>
      <c r="C10" s="158" t="s">
        <v>434</v>
      </c>
      <c r="D10" s="155" t="s">
        <v>286</v>
      </c>
      <c r="E10" s="154" t="s">
        <v>286</v>
      </c>
      <c r="F10" s="156" t="s">
        <v>285</v>
      </c>
      <c r="G10" s="156" t="s">
        <v>285</v>
      </c>
      <c r="H10" s="156" t="s">
        <v>285</v>
      </c>
      <c r="I10" s="156" t="s">
        <v>285</v>
      </c>
      <c r="J10" s="171"/>
    </row>
    <row r="11" spans="1:10" s="169" customFormat="1" ht="14.25" customHeight="1">
      <c r="A11" s="155" t="s">
        <v>285</v>
      </c>
      <c r="B11" s="155" t="s">
        <v>286</v>
      </c>
      <c r="C11" s="156" t="s">
        <v>286</v>
      </c>
      <c r="D11" s="155" t="s">
        <v>286</v>
      </c>
      <c r="E11" s="157" t="s">
        <v>729</v>
      </c>
      <c r="F11" s="156" t="s">
        <v>285</v>
      </c>
      <c r="G11" s="156" t="s">
        <v>285</v>
      </c>
      <c r="H11" s="156" t="s">
        <v>285</v>
      </c>
      <c r="I11" s="156" t="s">
        <v>285</v>
      </c>
      <c r="J11" s="171"/>
    </row>
    <row r="12" spans="1:10" s="169" customFormat="1" ht="14.25" customHeight="1">
      <c r="A12" s="158" t="s">
        <v>320</v>
      </c>
      <c r="B12" s="158" t="s">
        <v>302</v>
      </c>
      <c r="C12" s="161" t="s">
        <v>730</v>
      </c>
      <c r="D12" s="155" t="s">
        <v>286</v>
      </c>
      <c r="E12" s="155" t="s">
        <v>731</v>
      </c>
      <c r="F12" s="156" t="s">
        <v>285</v>
      </c>
      <c r="G12" s="156" t="s">
        <v>285</v>
      </c>
      <c r="H12" s="156" t="s">
        <v>285</v>
      </c>
      <c r="I12" s="156" t="s">
        <v>285</v>
      </c>
      <c r="J12" s="171"/>
    </row>
    <row r="13" spans="1:10" s="169" customFormat="1" ht="14.25" customHeight="1">
      <c r="A13" s="155" t="s">
        <v>285</v>
      </c>
      <c r="B13" s="155" t="s">
        <v>286</v>
      </c>
      <c r="C13" s="155" t="s">
        <v>286</v>
      </c>
      <c r="D13" s="158" t="s">
        <v>466</v>
      </c>
      <c r="E13" s="155" t="s">
        <v>286</v>
      </c>
      <c r="F13" s="156" t="s">
        <v>285</v>
      </c>
      <c r="G13" s="156" t="s">
        <v>285</v>
      </c>
      <c r="H13" s="156" t="s">
        <v>285</v>
      </c>
      <c r="I13" s="156" t="s">
        <v>285</v>
      </c>
      <c r="J13" s="171"/>
    </row>
    <row r="14" spans="1:10" s="169" customFormat="1" ht="14.25" customHeight="1">
      <c r="A14" s="158" t="s">
        <v>318</v>
      </c>
      <c r="B14" s="158" t="s">
        <v>308</v>
      </c>
      <c r="C14" s="158" t="s">
        <v>466</v>
      </c>
      <c r="D14" s="156" t="s">
        <v>732</v>
      </c>
      <c r="E14" s="155" t="s">
        <v>285</v>
      </c>
      <c r="F14" s="154" t="s">
        <v>286</v>
      </c>
      <c r="G14" s="156" t="s">
        <v>285</v>
      </c>
      <c r="H14" s="156" t="s">
        <v>285</v>
      </c>
      <c r="I14" s="156" t="s">
        <v>285</v>
      </c>
      <c r="J14" s="171"/>
    </row>
    <row r="15" spans="1:10" s="169" customFormat="1" ht="14.25" customHeight="1">
      <c r="A15" s="155" t="s">
        <v>285</v>
      </c>
      <c r="B15" s="155" t="s">
        <v>286</v>
      </c>
      <c r="C15" s="154" t="s">
        <v>286</v>
      </c>
      <c r="D15" s="156" t="s">
        <v>286</v>
      </c>
      <c r="E15" s="155" t="s">
        <v>285</v>
      </c>
      <c r="F15" s="157" t="s">
        <v>729</v>
      </c>
      <c r="G15" s="156" t="s">
        <v>285</v>
      </c>
      <c r="H15" s="156" t="s">
        <v>285</v>
      </c>
      <c r="I15" s="156" t="s">
        <v>285</v>
      </c>
      <c r="J15" s="171"/>
    </row>
    <row r="16" spans="1:10" s="169" customFormat="1" ht="14.25" customHeight="1">
      <c r="A16" s="158" t="s">
        <v>316</v>
      </c>
      <c r="B16" s="158" t="s">
        <v>296</v>
      </c>
      <c r="C16" s="157" t="s">
        <v>733</v>
      </c>
      <c r="D16" s="154" t="s">
        <v>286</v>
      </c>
      <c r="E16" s="155" t="s">
        <v>285</v>
      </c>
      <c r="F16" s="155" t="s">
        <v>734</v>
      </c>
      <c r="G16" s="156" t="s">
        <v>285</v>
      </c>
      <c r="H16" s="156" t="s">
        <v>285</v>
      </c>
      <c r="I16" s="156" t="s">
        <v>285</v>
      </c>
      <c r="J16" s="171"/>
    </row>
    <row r="17" spans="1:10" s="169" customFormat="1" ht="14.25" customHeight="1">
      <c r="A17" s="155" t="s">
        <v>285</v>
      </c>
      <c r="B17" s="155" t="s">
        <v>286</v>
      </c>
      <c r="C17" s="155" t="s">
        <v>286</v>
      </c>
      <c r="D17" s="157" t="s">
        <v>733</v>
      </c>
      <c r="E17" s="155" t="s">
        <v>285</v>
      </c>
      <c r="F17" s="155" t="s">
        <v>286</v>
      </c>
      <c r="G17" s="156" t="s">
        <v>285</v>
      </c>
      <c r="H17" s="156" t="s">
        <v>285</v>
      </c>
      <c r="I17" s="156" t="s">
        <v>285</v>
      </c>
      <c r="J17" s="171"/>
    </row>
    <row r="18" spans="1:10" s="169" customFormat="1" ht="14.25" customHeight="1">
      <c r="A18" s="158" t="s">
        <v>314</v>
      </c>
      <c r="B18" s="158" t="s">
        <v>304</v>
      </c>
      <c r="C18" s="158" t="s">
        <v>2</v>
      </c>
      <c r="D18" s="155" t="s">
        <v>735</v>
      </c>
      <c r="E18" s="155" t="s">
        <v>286</v>
      </c>
      <c r="F18" s="155" t="s">
        <v>285</v>
      </c>
      <c r="G18" s="156" t="s">
        <v>285</v>
      </c>
      <c r="H18" s="156" t="s">
        <v>285</v>
      </c>
      <c r="I18" s="156" t="s">
        <v>285</v>
      </c>
      <c r="J18" s="171"/>
    </row>
    <row r="19" spans="1:10" s="169" customFormat="1" ht="14.25" customHeight="1">
      <c r="A19" s="155" t="s">
        <v>285</v>
      </c>
      <c r="B19" s="155" t="s">
        <v>286</v>
      </c>
      <c r="C19" s="156" t="s">
        <v>286</v>
      </c>
      <c r="D19" s="155" t="s">
        <v>286</v>
      </c>
      <c r="E19" s="158" t="s">
        <v>1</v>
      </c>
      <c r="F19" s="155" t="s">
        <v>285</v>
      </c>
      <c r="G19" s="156" t="s">
        <v>285</v>
      </c>
      <c r="H19" s="156" t="s">
        <v>285</v>
      </c>
      <c r="I19" s="156" t="s">
        <v>285</v>
      </c>
      <c r="J19" s="171"/>
    </row>
    <row r="20" spans="1:10" s="169" customFormat="1" ht="14.25" customHeight="1">
      <c r="A20" s="158" t="s">
        <v>312</v>
      </c>
      <c r="B20" s="158" t="s">
        <v>313</v>
      </c>
      <c r="C20" s="161" t="s">
        <v>1</v>
      </c>
      <c r="D20" s="155" t="s">
        <v>286</v>
      </c>
      <c r="E20" s="156" t="s">
        <v>24</v>
      </c>
      <c r="F20" s="155" t="s">
        <v>285</v>
      </c>
      <c r="G20" s="156" t="s">
        <v>285</v>
      </c>
      <c r="H20" s="156" t="s">
        <v>285</v>
      </c>
      <c r="I20" s="156" t="s">
        <v>285</v>
      </c>
      <c r="J20" s="171"/>
    </row>
    <row r="21" spans="1:10" s="169" customFormat="1" ht="14.25" customHeight="1">
      <c r="A21" s="155" t="s">
        <v>285</v>
      </c>
      <c r="B21" s="155" t="s">
        <v>286</v>
      </c>
      <c r="C21" s="155" t="s">
        <v>286</v>
      </c>
      <c r="D21" s="158" t="s">
        <v>1</v>
      </c>
      <c r="E21" s="156" t="s">
        <v>286</v>
      </c>
      <c r="F21" s="155" t="s">
        <v>285</v>
      </c>
      <c r="G21" s="156" t="s">
        <v>285</v>
      </c>
      <c r="H21" s="156" t="s">
        <v>285</v>
      </c>
      <c r="I21" s="156" t="s">
        <v>285</v>
      </c>
      <c r="J21" s="171"/>
    </row>
    <row r="22" spans="1:10" s="169" customFormat="1" ht="14.25" customHeight="1">
      <c r="A22" s="158" t="s">
        <v>311</v>
      </c>
      <c r="B22" s="158" t="s">
        <v>317</v>
      </c>
      <c r="C22" s="158" t="s">
        <v>736</v>
      </c>
      <c r="D22" s="156" t="s">
        <v>18</v>
      </c>
      <c r="E22" s="156" t="s">
        <v>285</v>
      </c>
      <c r="F22" s="155" t="s">
        <v>285</v>
      </c>
      <c r="G22" s="154" t="s">
        <v>286</v>
      </c>
      <c r="H22" s="156" t="s">
        <v>285</v>
      </c>
      <c r="I22" s="156" t="s">
        <v>285</v>
      </c>
      <c r="J22" s="171"/>
    </row>
    <row r="23" spans="1:10" s="169" customFormat="1" ht="14.25" customHeight="1">
      <c r="A23" s="155" t="s">
        <v>285</v>
      </c>
      <c r="B23" s="155" t="s">
        <v>286</v>
      </c>
      <c r="C23" s="154" t="s">
        <v>286</v>
      </c>
      <c r="D23" s="156" t="s">
        <v>286</v>
      </c>
      <c r="E23" s="156" t="s">
        <v>285</v>
      </c>
      <c r="F23" s="155" t="s">
        <v>285</v>
      </c>
      <c r="G23" s="157" t="s">
        <v>729</v>
      </c>
      <c r="H23" s="156" t="s">
        <v>285</v>
      </c>
      <c r="I23" s="156" t="s">
        <v>285</v>
      </c>
      <c r="J23" s="171"/>
    </row>
    <row r="24" spans="1:10" s="169" customFormat="1" ht="14.25" customHeight="1">
      <c r="A24" s="158" t="s">
        <v>309</v>
      </c>
      <c r="B24" s="158" t="s">
        <v>310</v>
      </c>
      <c r="C24" s="157" t="s">
        <v>737</v>
      </c>
      <c r="D24" s="154" t="s">
        <v>286</v>
      </c>
      <c r="E24" s="156" t="s">
        <v>285</v>
      </c>
      <c r="F24" s="155" t="s">
        <v>285</v>
      </c>
      <c r="G24" s="155" t="s">
        <v>465</v>
      </c>
      <c r="H24" s="156" t="s">
        <v>285</v>
      </c>
      <c r="I24" s="156" t="s">
        <v>285</v>
      </c>
      <c r="J24" s="171"/>
    </row>
    <row r="25" spans="1:10" s="169" customFormat="1" ht="14.25" customHeight="1">
      <c r="A25" s="155" t="s">
        <v>285</v>
      </c>
      <c r="B25" s="155" t="s">
        <v>286</v>
      </c>
      <c r="C25" s="155" t="s">
        <v>286</v>
      </c>
      <c r="D25" s="157" t="s">
        <v>737</v>
      </c>
      <c r="E25" s="156" t="s">
        <v>285</v>
      </c>
      <c r="F25" s="155" t="s">
        <v>285</v>
      </c>
      <c r="G25" s="155" t="s">
        <v>286</v>
      </c>
      <c r="H25" s="156" t="s">
        <v>285</v>
      </c>
      <c r="I25" s="156" t="s">
        <v>285</v>
      </c>
      <c r="J25" s="171"/>
    </row>
    <row r="26" spans="1:10" s="169" customFormat="1" ht="14.25" customHeight="1">
      <c r="A26" s="158" t="s">
        <v>307</v>
      </c>
      <c r="B26" s="158" t="s">
        <v>286</v>
      </c>
      <c r="C26" s="158" t="s">
        <v>425</v>
      </c>
      <c r="D26" s="155" t="s">
        <v>286</v>
      </c>
      <c r="E26" s="154" t="s">
        <v>286</v>
      </c>
      <c r="F26" s="155" t="s">
        <v>285</v>
      </c>
      <c r="G26" s="155" t="s">
        <v>285</v>
      </c>
      <c r="H26" s="156" t="s">
        <v>285</v>
      </c>
      <c r="I26" s="156" t="s">
        <v>285</v>
      </c>
      <c r="J26" s="171"/>
    </row>
    <row r="27" spans="1:10" s="169" customFormat="1" ht="14.25" customHeight="1">
      <c r="A27" s="155" t="s">
        <v>285</v>
      </c>
      <c r="B27" s="155" t="s">
        <v>286</v>
      </c>
      <c r="C27" s="156" t="s">
        <v>286</v>
      </c>
      <c r="D27" s="155" t="s">
        <v>286</v>
      </c>
      <c r="E27" s="157" t="s">
        <v>737</v>
      </c>
      <c r="F27" s="155" t="s">
        <v>285</v>
      </c>
      <c r="G27" s="155" t="s">
        <v>285</v>
      </c>
      <c r="H27" s="156" t="s">
        <v>285</v>
      </c>
      <c r="I27" s="156" t="s">
        <v>285</v>
      </c>
      <c r="J27" s="171"/>
    </row>
    <row r="28" spans="1:10" s="169" customFormat="1" ht="14.25" customHeight="1">
      <c r="A28" s="158" t="s">
        <v>306</v>
      </c>
      <c r="B28" s="158" t="s">
        <v>675</v>
      </c>
      <c r="C28" s="161" t="s">
        <v>738</v>
      </c>
      <c r="D28" s="155" t="s">
        <v>286</v>
      </c>
      <c r="E28" s="155" t="s">
        <v>739</v>
      </c>
      <c r="F28" s="155" t="s">
        <v>285</v>
      </c>
      <c r="G28" s="155" t="s">
        <v>285</v>
      </c>
      <c r="H28" s="156" t="s">
        <v>285</v>
      </c>
      <c r="I28" s="156" t="s">
        <v>285</v>
      </c>
      <c r="J28" s="171"/>
    </row>
    <row r="29" spans="1:10" s="169" customFormat="1" ht="14.25" customHeight="1">
      <c r="A29" s="155" t="s">
        <v>285</v>
      </c>
      <c r="B29" s="155" t="s">
        <v>286</v>
      </c>
      <c r="C29" s="155" t="s">
        <v>286</v>
      </c>
      <c r="D29" s="158" t="s">
        <v>456</v>
      </c>
      <c r="E29" s="155" t="s">
        <v>286</v>
      </c>
      <c r="F29" s="155" t="s">
        <v>285</v>
      </c>
      <c r="G29" s="155" t="s">
        <v>285</v>
      </c>
      <c r="H29" s="156" t="s">
        <v>285</v>
      </c>
      <c r="I29" s="156" t="s">
        <v>285</v>
      </c>
      <c r="J29" s="171"/>
    </row>
    <row r="30" spans="1:10" s="169" customFormat="1" ht="14.25" customHeight="1">
      <c r="A30" s="158" t="s">
        <v>305</v>
      </c>
      <c r="B30" s="158" t="s">
        <v>302</v>
      </c>
      <c r="C30" s="158" t="s">
        <v>456</v>
      </c>
      <c r="D30" s="156" t="s">
        <v>15</v>
      </c>
      <c r="E30" s="155" t="s">
        <v>285</v>
      </c>
      <c r="F30" s="153" t="s">
        <v>286</v>
      </c>
      <c r="G30" s="155" t="s">
        <v>285</v>
      </c>
      <c r="H30" s="156" t="s">
        <v>285</v>
      </c>
      <c r="I30" s="156" t="s">
        <v>285</v>
      </c>
      <c r="J30" s="171"/>
    </row>
    <row r="31" spans="1:10" s="169" customFormat="1" ht="14.25" customHeight="1">
      <c r="A31" s="155" t="s">
        <v>285</v>
      </c>
      <c r="B31" s="155" t="s">
        <v>286</v>
      </c>
      <c r="C31" s="154" t="s">
        <v>286</v>
      </c>
      <c r="D31" s="156" t="s">
        <v>286</v>
      </c>
      <c r="E31" s="155" t="s">
        <v>285</v>
      </c>
      <c r="F31" s="160" t="s">
        <v>737</v>
      </c>
      <c r="G31" s="155" t="s">
        <v>285</v>
      </c>
      <c r="H31" s="156" t="s">
        <v>285</v>
      </c>
      <c r="I31" s="156" t="s">
        <v>285</v>
      </c>
      <c r="J31" s="171"/>
    </row>
    <row r="32" spans="1:10" s="169" customFormat="1" ht="14.25" customHeight="1">
      <c r="A32" s="158" t="s">
        <v>303</v>
      </c>
      <c r="B32" s="158" t="s">
        <v>308</v>
      </c>
      <c r="C32" s="157" t="s">
        <v>740</v>
      </c>
      <c r="D32" s="154" t="s">
        <v>286</v>
      </c>
      <c r="E32" s="155" t="s">
        <v>285</v>
      </c>
      <c r="F32" s="156" t="s">
        <v>741</v>
      </c>
      <c r="G32" s="155" t="s">
        <v>285</v>
      </c>
      <c r="H32" s="156" t="s">
        <v>285</v>
      </c>
      <c r="I32" s="156" t="s">
        <v>285</v>
      </c>
      <c r="J32" s="171"/>
    </row>
    <row r="33" spans="1:10" s="169" customFormat="1" ht="14.25" customHeight="1">
      <c r="A33" s="155" t="s">
        <v>285</v>
      </c>
      <c r="B33" s="155" t="s">
        <v>286</v>
      </c>
      <c r="C33" s="155" t="s">
        <v>286</v>
      </c>
      <c r="D33" s="157" t="s">
        <v>740</v>
      </c>
      <c r="E33" s="155" t="s">
        <v>285</v>
      </c>
      <c r="F33" s="156" t="s">
        <v>286</v>
      </c>
      <c r="G33" s="155" t="s">
        <v>285</v>
      </c>
      <c r="H33" s="156" t="s">
        <v>285</v>
      </c>
      <c r="I33" s="156" t="s">
        <v>285</v>
      </c>
      <c r="J33" s="171"/>
    </row>
    <row r="34" spans="1:10" s="169" customFormat="1" ht="14.25" customHeight="1">
      <c r="A34" s="158" t="s">
        <v>301</v>
      </c>
      <c r="B34" s="158" t="s">
        <v>296</v>
      </c>
      <c r="C34" s="158" t="s">
        <v>742</v>
      </c>
      <c r="D34" s="155" t="s">
        <v>351</v>
      </c>
      <c r="E34" s="153" t="s">
        <v>286</v>
      </c>
      <c r="F34" s="156" t="s">
        <v>285</v>
      </c>
      <c r="G34" s="155" t="s">
        <v>285</v>
      </c>
      <c r="H34" s="156" t="s">
        <v>285</v>
      </c>
      <c r="I34" s="156" t="s">
        <v>285</v>
      </c>
      <c r="J34" s="171"/>
    </row>
    <row r="35" spans="1:10" s="169" customFormat="1" ht="14.25" customHeight="1">
      <c r="A35" s="155" t="s">
        <v>285</v>
      </c>
      <c r="B35" s="155" t="s">
        <v>286</v>
      </c>
      <c r="C35" s="156" t="s">
        <v>286</v>
      </c>
      <c r="D35" s="155" t="s">
        <v>286</v>
      </c>
      <c r="E35" s="160" t="s">
        <v>740</v>
      </c>
      <c r="F35" s="156" t="s">
        <v>285</v>
      </c>
      <c r="G35" s="155" t="s">
        <v>285</v>
      </c>
      <c r="H35" s="156" t="s">
        <v>285</v>
      </c>
      <c r="I35" s="156" t="s">
        <v>285</v>
      </c>
      <c r="J35" s="171"/>
    </row>
    <row r="36" spans="1:10" s="169" customFormat="1" ht="14.25" customHeight="1">
      <c r="A36" s="158" t="s">
        <v>299</v>
      </c>
      <c r="B36" s="158" t="s">
        <v>302</v>
      </c>
      <c r="C36" s="161" t="s">
        <v>743</v>
      </c>
      <c r="D36" s="155" t="s">
        <v>286</v>
      </c>
      <c r="E36" s="156" t="s">
        <v>452</v>
      </c>
      <c r="F36" s="156" t="s">
        <v>285</v>
      </c>
      <c r="G36" s="155" t="s">
        <v>285</v>
      </c>
      <c r="H36" s="156" t="s">
        <v>285</v>
      </c>
      <c r="I36" s="156" t="s">
        <v>285</v>
      </c>
      <c r="J36" s="171"/>
    </row>
    <row r="37" spans="1:10" s="169" customFormat="1" ht="14.25" customHeight="1">
      <c r="A37" s="155" t="s">
        <v>285</v>
      </c>
      <c r="B37" s="155" t="s">
        <v>286</v>
      </c>
      <c r="C37" s="155" t="s">
        <v>286</v>
      </c>
      <c r="D37" s="158" t="s">
        <v>743</v>
      </c>
      <c r="E37" s="156" t="s">
        <v>286</v>
      </c>
      <c r="F37" s="156" t="s">
        <v>285</v>
      </c>
      <c r="G37" s="155" t="s">
        <v>285</v>
      </c>
      <c r="H37" s="156" t="s">
        <v>285</v>
      </c>
      <c r="I37" s="156" t="s">
        <v>285</v>
      </c>
      <c r="J37" s="171"/>
    </row>
    <row r="38" spans="1:10" s="169" customFormat="1" ht="14.25" customHeight="1">
      <c r="A38" s="158" t="s">
        <v>297</v>
      </c>
      <c r="B38" s="158" t="s">
        <v>319</v>
      </c>
      <c r="C38" s="158" t="s">
        <v>744</v>
      </c>
      <c r="D38" s="156" t="s">
        <v>745</v>
      </c>
      <c r="E38" s="156" t="s">
        <v>285</v>
      </c>
      <c r="F38" s="156" t="s">
        <v>285</v>
      </c>
      <c r="G38" s="155" t="s">
        <v>285</v>
      </c>
      <c r="H38" s="154" t="s">
        <v>286</v>
      </c>
      <c r="I38" s="156" t="s">
        <v>285</v>
      </c>
      <c r="J38" s="171"/>
    </row>
    <row r="39" spans="1:10" s="169" customFormat="1" ht="14.25" customHeight="1">
      <c r="A39" s="155" t="s">
        <v>285</v>
      </c>
      <c r="B39" s="155" t="s">
        <v>286</v>
      </c>
      <c r="C39" s="154" t="s">
        <v>286</v>
      </c>
      <c r="D39" s="156" t="s">
        <v>286</v>
      </c>
      <c r="E39" s="156" t="s">
        <v>285</v>
      </c>
      <c r="F39" s="156" t="s">
        <v>285</v>
      </c>
      <c r="G39" s="155" t="s">
        <v>285</v>
      </c>
      <c r="H39" s="157" t="s">
        <v>746</v>
      </c>
      <c r="I39" s="156" t="s">
        <v>285</v>
      </c>
      <c r="J39" s="171"/>
    </row>
    <row r="40" spans="1:10" s="169" customFormat="1" ht="14.25" customHeight="1">
      <c r="A40" s="158" t="s">
        <v>428</v>
      </c>
      <c r="B40" s="158" t="s">
        <v>681</v>
      </c>
      <c r="C40" s="157" t="s">
        <v>747</v>
      </c>
      <c r="D40" s="154" t="s">
        <v>286</v>
      </c>
      <c r="E40" s="156" t="s">
        <v>285</v>
      </c>
      <c r="F40" s="156" t="s">
        <v>285</v>
      </c>
      <c r="G40" s="155" t="s">
        <v>285</v>
      </c>
      <c r="H40" s="155" t="s">
        <v>748</v>
      </c>
      <c r="I40" s="156" t="s">
        <v>285</v>
      </c>
      <c r="J40" s="171"/>
    </row>
    <row r="41" spans="1:10" s="169" customFormat="1" ht="14.25" customHeight="1">
      <c r="A41" s="155" t="s">
        <v>285</v>
      </c>
      <c r="B41" s="155" t="s">
        <v>286</v>
      </c>
      <c r="C41" s="155" t="s">
        <v>286</v>
      </c>
      <c r="D41" s="157" t="s">
        <v>747</v>
      </c>
      <c r="E41" s="156" t="s">
        <v>285</v>
      </c>
      <c r="F41" s="156" t="s">
        <v>285</v>
      </c>
      <c r="G41" s="155" t="s">
        <v>285</v>
      </c>
      <c r="H41" s="155" t="s">
        <v>286</v>
      </c>
      <c r="I41" s="156" t="s">
        <v>285</v>
      </c>
      <c r="J41" s="171"/>
    </row>
    <row r="42" spans="1:10" s="169" customFormat="1" ht="14.25" customHeight="1">
      <c r="A42" s="158" t="s">
        <v>426</v>
      </c>
      <c r="B42" s="158" t="s">
        <v>286</v>
      </c>
      <c r="C42" s="158" t="s">
        <v>403</v>
      </c>
      <c r="D42" s="155" t="s">
        <v>286</v>
      </c>
      <c r="E42" s="154" t="s">
        <v>286</v>
      </c>
      <c r="F42" s="156" t="s">
        <v>285</v>
      </c>
      <c r="G42" s="155" t="s">
        <v>285</v>
      </c>
      <c r="H42" s="155" t="s">
        <v>285</v>
      </c>
      <c r="I42" s="156" t="s">
        <v>285</v>
      </c>
      <c r="J42" s="171"/>
    </row>
    <row r="43" spans="1:10" s="169" customFormat="1" ht="14.25" customHeight="1">
      <c r="A43" s="155" t="s">
        <v>285</v>
      </c>
      <c r="B43" s="155" t="s">
        <v>286</v>
      </c>
      <c r="C43" s="156" t="s">
        <v>286</v>
      </c>
      <c r="D43" s="155" t="s">
        <v>286</v>
      </c>
      <c r="E43" s="157" t="s">
        <v>747</v>
      </c>
      <c r="F43" s="156" t="s">
        <v>285</v>
      </c>
      <c r="G43" s="155" t="s">
        <v>285</v>
      </c>
      <c r="H43" s="155" t="s">
        <v>285</v>
      </c>
      <c r="I43" s="156" t="s">
        <v>285</v>
      </c>
      <c r="J43" s="171"/>
    </row>
    <row r="44" spans="1:10" s="169" customFormat="1" ht="14.25" customHeight="1">
      <c r="A44" s="158" t="s">
        <v>424</v>
      </c>
      <c r="B44" s="158" t="s">
        <v>302</v>
      </c>
      <c r="C44" s="161" t="s">
        <v>447</v>
      </c>
      <c r="D44" s="155" t="s">
        <v>286</v>
      </c>
      <c r="E44" s="155" t="s">
        <v>749</v>
      </c>
      <c r="F44" s="156" t="s">
        <v>285</v>
      </c>
      <c r="G44" s="155" t="s">
        <v>285</v>
      </c>
      <c r="H44" s="155" t="s">
        <v>285</v>
      </c>
      <c r="I44" s="156" t="s">
        <v>285</v>
      </c>
      <c r="J44" s="171"/>
    </row>
    <row r="45" spans="1:10" s="169" customFormat="1" ht="14.25" customHeight="1">
      <c r="A45" s="155" t="s">
        <v>285</v>
      </c>
      <c r="B45" s="155" t="s">
        <v>286</v>
      </c>
      <c r="C45" s="155" t="s">
        <v>286</v>
      </c>
      <c r="D45" s="158" t="s">
        <v>750</v>
      </c>
      <c r="E45" s="155" t="s">
        <v>286</v>
      </c>
      <c r="F45" s="156" t="s">
        <v>285</v>
      </c>
      <c r="G45" s="155" t="s">
        <v>285</v>
      </c>
      <c r="H45" s="155" t="s">
        <v>285</v>
      </c>
      <c r="I45" s="156" t="s">
        <v>285</v>
      </c>
      <c r="J45" s="171"/>
    </row>
    <row r="46" spans="1:10" s="169" customFormat="1" ht="14.25" customHeight="1">
      <c r="A46" s="158" t="s">
        <v>422</v>
      </c>
      <c r="B46" s="158" t="s">
        <v>315</v>
      </c>
      <c r="C46" s="158" t="s">
        <v>750</v>
      </c>
      <c r="D46" s="156" t="s">
        <v>453</v>
      </c>
      <c r="E46" s="155" t="s">
        <v>285</v>
      </c>
      <c r="F46" s="154" t="s">
        <v>286</v>
      </c>
      <c r="G46" s="155" t="s">
        <v>285</v>
      </c>
      <c r="H46" s="155" t="s">
        <v>285</v>
      </c>
      <c r="I46" s="156" t="s">
        <v>285</v>
      </c>
      <c r="J46" s="171"/>
    </row>
    <row r="47" spans="1:10" s="169" customFormat="1" ht="14.25" customHeight="1">
      <c r="A47" s="155" t="s">
        <v>285</v>
      </c>
      <c r="B47" s="155" t="s">
        <v>286</v>
      </c>
      <c r="C47" s="154" t="s">
        <v>286</v>
      </c>
      <c r="D47" s="156" t="s">
        <v>286</v>
      </c>
      <c r="E47" s="155" t="s">
        <v>285</v>
      </c>
      <c r="F47" s="157" t="s">
        <v>747</v>
      </c>
      <c r="G47" s="155" t="s">
        <v>285</v>
      </c>
      <c r="H47" s="155" t="s">
        <v>285</v>
      </c>
      <c r="I47" s="156" t="s">
        <v>285</v>
      </c>
      <c r="J47" s="171"/>
    </row>
    <row r="48" spans="1:10" s="169" customFormat="1" ht="14.25" customHeight="1">
      <c r="A48" s="158" t="s">
        <v>421</v>
      </c>
      <c r="B48" s="158" t="s">
        <v>308</v>
      </c>
      <c r="C48" s="157" t="s">
        <v>751</v>
      </c>
      <c r="D48" s="154" t="s">
        <v>286</v>
      </c>
      <c r="E48" s="155" t="s">
        <v>285</v>
      </c>
      <c r="F48" s="155" t="s">
        <v>752</v>
      </c>
      <c r="G48" s="155" t="s">
        <v>285</v>
      </c>
      <c r="H48" s="155" t="s">
        <v>285</v>
      </c>
      <c r="I48" s="156" t="s">
        <v>285</v>
      </c>
      <c r="J48" s="171"/>
    </row>
    <row r="49" spans="1:10" s="169" customFormat="1" ht="14.25" customHeight="1">
      <c r="A49" s="155" t="s">
        <v>285</v>
      </c>
      <c r="B49" s="155" t="s">
        <v>286</v>
      </c>
      <c r="C49" s="155" t="s">
        <v>286</v>
      </c>
      <c r="D49" s="157" t="s">
        <v>751</v>
      </c>
      <c r="E49" s="155" t="s">
        <v>285</v>
      </c>
      <c r="F49" s="155" t="s">
        <v>286</v>
      </c>
      <c r="G49" s="155" t="s">
        <v>285</v>
      </c>
      <c r="H49" s="155" t="s">
        <v>285</v>
      </c>
      <c r="I49" s="156" t="s">
        <v>285</v>
      </c>
      <c r="J49" s="171"/>
    </row>
    <row r="50" spans="1:10" s="169" customFormat="1" ht="14.25" customHeight="1">
      <c r="A50" s="158" t="s">
        <v>418</v>
      </c>
      <c r="B50" s="158" t="s">
        <v>675</v>
      </c>
      <c r="C50" s="158" t="s">
        <v>753</v>
      </c>
      <c r="D50" s="155" t="s">
        <v>754</v>
      </c>
      <c r="E50" s="153" t="s">
        <v>286</v>
      </c>
      <c r="F50" s="155" t="s">
        <v>285</v>
      </c>
      <c r="G50" s="155" t="s">
        <v>285</v>
      </c>
      <c r="H50" s="155" t="s">
        <v>285</v>
      </c>
      <c r="I50" s="156" t="s">
        <v>285</v>
      </c>
      <c r="J50" s="171"/>
    </row>
    <row r="51" spans="1:10" s="169" customFormat="1" ht="14.25" customHeight="1">
      <c r="A51" s="155" t="s">
        <v>285</v>
      </c>
      <c r="B51" s="155" t="s">
        <v>286</v>
      </c>
      <c r="C51" s="156" t="s">
        <v>286</v>
      </c>
      <c r="D51" s="155" t="s">
        <v>286</v>
      </c>
      <c r="E51" s="160" t="s">
        <v>751</v>
      </c>
      <c r="F51" s="155" t="s">
        <v>285</v>
      </c>
      <c r="G51" s="155" t="s">
        <v>285</v>
      </c>
      <c r="H51" s="155" t="s">
        <v>285</v>
      </c>
      <c r="I51" s="156" t="s">
        <v>285</v>
      </c>
      <c r="J51" s="171"/>
    </row>
    <row r="52" spans="1:10" s="169" customFormat="1" ht="14.25" customHeight="1">
      <c r="A52" s="158" t="s">
        <v>417</v>
      </c>
      <c r="B52" s="158" t="s">
        <v>296</v>
      </c>
      <c r="C52" s="161" t="s">
        <v>482</v>
      </c>
      <c r="D52" s="155" t="s">
        <v>286</v>
      </c>
      <c r="E52" s="156" t="s">
        <v>755</v>
      </c>
      <c r="F52" s="155" t="s">
        <v>285</v>
      </c>
      <c r="G52" s="155" t="s">
        <v>285</v>
      </c>
      <c r="H52" s="155" t="s">
        <v>285</v>
      </c>
      <c r="I52" s="156" t="s">
        <v>285</v>
      </c>
      <c r="J52" s="171"/>
    </row>
    <row r="53" spans="1:10" s="169" customFormat="1" ht="14.25" customHeight="1">
      <c r="A53" s="155" t="s">
        <v>285</v>
      </c>
      <c r="B53" s="155" t="s">
        <v>286</v>
      </c>
      <c r="C53" s="155" t="s">
        <v>286</v>
      </c>
      <c r="D53" s="158" t="s">
        <v>482</v>
      </c>
      <c r="E53" s="156" t="s">
        <v>286</v>
      </c>
      <c r="F53" s="155" t="s">
        <v>285</v>
      </c>
      <c r="G53" s="155" t="s">
        <v>285</v>
      </c>
      <c r="H53" s="155" t="s">
        <v>285</v>
      </c>
      <c r="I53" s="156" t="s">
        <v>285</v>
      </c>
      <c r="J53" s="171"/>
    </row>
    <row r="54" spans="1:10" s="169" customFormat="1" ht="14.25" customHeight="1">
      <c r="A54" s="158" t="s">
        <v>416</v>
      </c>
      <c r="B54" s="158" t="s">
        <v>756</v>
      </c>
      <c r="C54" s="158" t="s">
        <v>757</v>
      </c>
      <c r="D54" s="156" t="s">
        <v>481</v>
      </c>
      <c r="E54" s="156" t="s">
        <v>285</v>
      </c>
      <c r="F54" s="155" t="s">
        <v>285</v>
      </c>
      <c r="G54" s="153" t="s">
        <v>286</v>
      </c>
      <c r="H54" s="155" t="s">
        <v>285</v>
      </c>
      <c r="I54" s="156" t="s">
        <v>285</v>
      </c>
      <c r="J54" s="171"/>
    </row>
    <row r="55" spans="1:10" s="169" customFormat="1" ht="14.25" customHeight="1">
      <c r="A55" s="155" t="s">
        <v>285</v>
      </c>
      <c r="B55" s="155" t="s">
        <v>286</v>
      </c>
      <c r="C55" s="154" t="s">
        <v>286</v>
      </c>
      <c r="D55" s="156" t="s">
        <v>286</v>
      </c>
      <c r="E55" s="156" t="s">
        <v>285</v>
      </c>
      <c r="F55" s="155" t="s">
        <v>285</v>
      </c>
      <c r="G55" s="160" t="s">
        <v>746</v>
      </c>
      <c r="H55" s="155" t="s">
        <v>285</v>
      </c>
      <c r="I55" s="156" t="s">
        <v>285</v>
      </c>
      <c r="J55" s="171"/>
    </row>
    <row r="56" spans="1:10" s="169" customFormat="1" ht="14.25" customHeight="1">
      <c r="A56" s="158" t="s">
        <v>415</v>
      </c>
      <c r="B56" s="158" t="s">
        <v>296</v>
      </c>
      <c r="C56" s="157" t="s">
        <v>746</v>
      </c>
      <c r="D56" s="154" t="s">
        <v>286</v>
      </c>
      <c r="E56" s="156" t="s">
        <v>285</v>
      </c>
      <c r="F56" s="155" t="s">
        <v>285</v>
      </c>
      <c r="G56" s="156" t="s">
        <v>758</v>
      </c>
      <c r="H56" s="155" t="s">
        <v>285</v>
      </c>
      <c r="I56" s="156" t="s">
        <v>285</v>
      </c>
      <c r="J56" s="171"/>
    </row>
    <row r="57" spans="1:10" s="169" customFormat="1" ht="14.25" customHeight="1">
      <c r="A57" s="155" t="s">
        <v>285</v>
      </c>
      <c r="B57" s="155" t="s">
        <v>286</v>
      </c>
      <c r="C57" s="155" t="s">
        <v>286</v>
      </c>
      <c r="D57" s="157" t="s">
        <v>746</v>
      </c>
      <c r="E57" s="156" t="s">
        <v>285</v>
      </c>
      <c r="F57" s="155" t="s">
        <v>285</v>
      </c>
      <c r="G57" s="156" t="s">
        <v>286</v>
      </c>
      <c r="H57" s="155" t="s">
        <v>285</v>
      </c>
      <c r="I57" s="156" t="s">
        <v>285</v>
      </c>
      <c r="J57" s="171"/>
    </row>
    <row r="58" spans="1:10" s="169" customFormat="1" ht="14.25" customHeight="1">
      <c r="A58" s="158" t="s">
        <v>413</v>
      </c>
      <c r="B58" s="158" t="s">
        <v>319</v>
      </c>
      <c r="C58" s="158" t="s">
        <v>759</v>
      </c>
      <c r="D58" s="155" t="s">
        <v>442</v>
      </c>
      <c r="E58" s="154" t="s">
        <v>286</v>
      </c>
      <c r="F58" s="155" t="s">
        <v>285</v>
      </c>
      <c r="G58" s="156" t="s">
        <v>285</v>
      </c>
      <c r="H58" s="155" t="s">
        <v>285</v>
      </c>
      <c r="I58" s="156" t="s">
        <v>285</v>
      </c>
      <c r="J58" s="171"/>
    </row>
    <row r="59" spans="1:10" s="169" customFormat="1" ht="14.25" customHeight="1">
      <c r="A59" s="155" t="s">
        <v>285</v>
      </c>
      <c r="B59" s="155" t="s">
        <v>286</v>
      </c>
      <c r="C59" s="156" t="s">
        <v>286</v>
      </c>
      <c r="D59" s="155" t="s">
        <v>286</v>
      </c>
      <c r="E59" s="157" t="s">
        <v>746</v>
      </c>
      <c r="F59" s="155" t="s">
        <v>285</v>
      </c>
      <c r="G59" s="156" t="s">
        <v>285</v>
      </c>
      <c r="H59" s="155" t="s">
        <v>285</v>
      </c>
      <c r="I59" s="156" t="s">
        <v>285</v>
      </c>
      <c r="J59" s="171"/>
    </row>
    <row r="60" spans="1:10" s="169" customFormat="1" ht="14.25" customHeight="1">
      <c r="A60" s="158" t="s">
        <v>412</v>
      </c>
      <c r="B60" s="158" t="s">
        <v>322</v>
      </c>
      <c r="C60" s="161" t="s">
        <v>478</v>
      </c>
      <c r="D60" s="155" t="s">
        <v>286</v>
      </c>
      <c r="E60" s="155" t="s">
        <v>760</v>
      </c>
      <c r="F60" s="155" t="s">
        <v>285</v>
      </c>
      <c r="G60" s="156" t="s">
        <v>285</v>
      </c>
      <c r="H60" s="155" t="s">
        <v>285</v>
      </c>
      <c r="I60" s="156" t="s">
        <v>285</v>
      </c>
      <c r="J60" s="171"/>
    </row>
    <row r="61" spans="1:10" s="169" customFormat="1" ht="14.25" customHeight="1">
      <c r="A61" s="155" t="s">
        <v>285</v>
      </c>
      <c r="B61" s="155" t="s">
        <v>286</v>
      </c>
      <c r="C61" s="155" t="s">
        <v>286</v>
      </c>
      <c r="D61" s="158" t="s">
        <v>478</v>
      </c>
      <c r="E61" s="155" t="s">
        <v>286</v>
      </c>
      <c r="F61" s="155" t="s">
        <v>285</v>
      </c>
      <c r="G61" s="156" t="s">
        <v>285</v>
      </c>
      <c r="H61" s="155" t="s">
        <v>285</v>
      </c>
      <c r="I61" s="156" t="s">
        <v>285</v>
      </c>
      <c r="J61" s="171"/>
    </row>
    <row r="62" spans="1:10" s="169" customFormat="1" ht="14.25" customHeight="1">
      <c r="A62" s="158" t="s">
        <v>410</v>
      </c>
      <c r="B62" s="158" t="s">
        <v>302</v>
      </c>
      <c r="C62" s="158" t="s">
        <v>761</v>
      </c>
      <c r="D62" s="156" t="s">
        <v>347</v>
      </c>
      <c r="E62" s="155" t="s">
        <v>285</v>
      </c>
      <c r="F62" s="153" t="s">
        <v>286</v>
      </c>
      <c r="G62" s="156" t="s">
        <v>285</v>
      </c>
      <c r="H62" s="155" t="s">
        <v>285</v>
      </c>
      <c r="I62" s="156" t="s">
        <v>285</v>
      </c>
      <c r="J62" s="171"/>
    </row>
    <row r="63" spans="1:10" s="169" customFormat="1" ht="14.25" customHeight="1">
      <c r="A63" s="155" t="s">
        <v>285</v>
      </c>
      <c r="B63" s="155" t="s">
        <v>286</v>
      </c>
      <c r="C63" s="154" t="s">
        <v>286</v>
      </c>
      <c r="D63" s="156" t="s">
        <v>286</v>
      </c>
      <c r="E63" s="155" t="s">
        <v>285</v>
      </c>
      <c r="F63" s="160" t="s">
        <v>746</v>
      </c>
      <c r="G63" s="156" t="s">
        <v>285</v>
      </c>
      <c r="H63" s="155" t="s">
        <v>285</v>
      </c>
      <c r="I63" s="156" t="s">
        <v>285</v>
      </c>
      <c r="J63" s="171"/>
    </row>
    <row r="64" spans="1:10" s="169" customFormat="1" ht="14.25" customHeight="1">
      <c r="A64" s="158" t="s">
        <v>409</v>
      </c>
      <c r="B64" s="158" t="s">
        <v>310</v>
      </c>
      <c r="C64" s="157" t="s">
        <v>762</v>
      </c>
      <c r="D64" s="154" t="s">
        <v>286</v>
      </c>
      <c r="E64" s="155" t="s">
        <v>285</v>
      </c>
      <c r="F64" s="156" t="s">
        <v>432</v>
      </c>
      <c r="G64" s="156" t="s">
        <v>285</v>
      </c>
      <c r="H64" s="155" t="s">
        <v>285</v>
      </c>
      <c r="I64" s="156" t="s">
        <v>285</v>
      </c>
      <c r="J64" s="171"/>
    </row>
    <row r="65" spans="1:10" s="169" customFormat="1" ht="14.25" customHeight="1">
      <c r="A65" s="155" t="s">
        <v>285</v>
      </c>
      <c r="B65" s="155" t="s">
        <v>286</v>
      </c>
      <c r="C65" s="155" t="s">
        <v>286</v>
      </c>
      <c r="D65" s="157" t="s">
        <v>762</v>
      </c>
      <c r="E65" s="155" t="s">
        <v>285</v>
      </c>
      <c r="F65" s="156" t="s">
        <v>286</v>
      </c>
      <c r="G65" s="156" t="s">
        <v>285</v>
      </c>
      <c r="H65" s="155" t="s">
        <v>285</v>
      </c>
      <c r="I65" s="156" t="s">
        <v>285</v>
      </c>
      <c r="J65" s="171"/>
    </row>
    <row r="66" spans="1:10" s="169" customFormat="1" ht="14.25" customHeight="1">
      <c r="A66" s="158" t="s">
        <v>408</v>
      </c>
      <c r="B66" s="158" t="s">
        <v>302</v>
      </c>
      <c r="C66" s="158" t="s">
        <v>446</v>
      </c>
      <c r="D66" s="155" t="s">
        <v>763</v>
      </c>
      <c r="E66" s="153" t="s">
        <v>286</v>
      </c>
      <c r="F66" s="156" t="s">
        <v>285</v>
      </c>
      <c r="G66" s="156" t="s">
        <v>285</v>
      </c>
      <c r="H66" s="155" t="s">
        <v>285</v>
      </c>
      <c r="I66" s="156" t="s">
        <v>285</v>
      </c>
      <c r="J66" s="171"/>
    </row>
    <row r="67" spans="1:10" s="169" customFormat="1" ht="14.25" customHeight="1">
      <c r="A67" s="155" t="s">
        <v>285</v>
      </c>
      <c r="B67" s="155" t="s">
        <v>286</v>
      </c>
      <c r="C67" s="156" t="s">
        <v>286</v>
      </c>
      <c r="D67" s="155" t="s">
        <v>286</v>
      </c>
      <c r="E67" s="160" t="s">
        <v>762</v>
      </c>
      <c r="F67" s="156" t="s">
        <v>285</v>
      </c>
      <c r="G67" s="156" t="s">
        <v>285</v>
      </c>
      <c r="H67" s="155" t="s">
        <v>285</v>
      </c>
      <c r="I67" s="156" t="s">
        <v>285</v>
      </c>
      <c r="J67" s="171"/>
    </row>
    <row r="68" spans="1:10" s="169" customFormat="1" ht="14.25" customHeight="1">
      <c r="A68" s="158" t="s">
        <v>407</v>
      </c>
      <c r="B68" s="158" t="s">
        <v>317</v>
      </c>
      <c r="C68" s="161" t="s">
        <v>471</v>
      </c>
      <c r="D68" s="155" t="s">
        <v>286</v>
      </c>
      <c r="E68" s="156" t="s">
        <v>764</v>
      </c>
      <c r="F68" s="156" t="s">
        <v>285</v>
      </c>
      <c r="G68" s="156" t="s">
        <v>285</v>
      </c>
      <c r="H68" s="155" t="s">
        <v>285</v>
      </c>
      <c r="I68" s="156" t="s">
        <v>285</v>
      </c>
      <c r="J68" s="171"/>
    </row>
    <row r="69" spans="1:10" s="169" customFormat="1" ht="14.25" customHeight="1">
      <c r="A69" s="155" t="s">
        <v>285</v>
      </c>
      <c r="B69" s="155" t="s">
        <v>286</v>
      </c>
      <c r="C69" s="155" t="s">
        <v>286</v>
      </c>
      <c r="D69" s="158" t="s">
        <v>471</v>
      </c>
      <c r="E69" s="156" t="s">
        <v>286</v>
      </c>
      <c r="F69" s="156" t="s">
        <v>285</v>
      </c>
      <c r="G69" s="156" t="s">
        <v>285</v>
      </c>
      <c r="H69" s="155" t="s">
        <v>285</v>
      </c>
      <c r="I69" s="156" t="s">
        <v>285</v>
      </c>
      <c r="J69" s="171"/>
    </row>
    <row r="70" spans="1:10" s="169" customFormat="1" ht="14.25" customHeight="1">
      <c r="A70" s="158" t="s">
        <v>406</v>
      </c>
      <c r="B70" s="158" t="s">
        <v>313</v>
      </c>
      <c r="C70" s="158" t="s">
        <v>464</v>
      </c>
      <c r="D70" s="156" t="s">
        <v>457</v>
      </c>
      <c r="E70" s="156" t="s">
        <v>285</v>
      </c>
      <c r="F70" s="156" t="s">
        <v>285</v>
      </c>
      <c r="G70" s="156" t="s">
        <v>285</v>
      </c>
      <c r="H70" s="155" t="s">
        <v>285</v>
      </c>
      <c r="I70" s="154" t="s">
        <v>286</v>
      </c>
      <c r="J70" s="171"/>
    </row>
    <row r="71" spans="1:10" s="169" customFormat="1" ht="14.25" customHeight="1">
      <c r="A71" s="155" t="s">
        <v>285</v>
      </c>
      <c r="B71" s="155" t="s">
        <v>286</v>
      </c>
      <c r="C71" s="156" t="s">
        <v>286</v>
      </c>
      <c r="D71" s="156" t="s">
        <v>286</v>
      </c>
      <c r="E71" s="156" t="s">
        <v>285</v>
      </c>
      <c r="F71" s="156" t="s">
        <v>285</v>
      </c>
      <c r="G71" s="156" t="s">
        <v>285</v>
      </c>
      <c r="H71" s="155" t="s">
        <v>285</v>
      </c>
      <c r="I71" s="157" t="s">
        <v>746</v>
      </c>
      <c r="J71" s="171"/>
    </row>
    <row r="72" spans="1:10" s="169" customFormat="1" ht="14.25" customHeight="1">
      <c r="A72" s="158" t="s">
        <v>405</v>
      </c>
      <c r="B72" s="158" t="s">
        <v>317</v>
      </c>
      <c r="C72" s="161" t="s">
        <v>765</v>
      </c>
      <c r="D72" s="156" t="s">
        <v>286</v>
      </c>
      <c r="E72" s="156" t="s">
        <v>285</v>
      </c>
      <c r="F72" s="156" t="s">
        <v>285</v>
      </c>
      <c r="G72" s="156" t="s">
        <v>285</v>
      </c>
      <c r="H72" s="155" t="s">
        <v>285</v>
      </c>
      <c r="I72" s="156" t="s">
        <v>475</v>
      </c>
      <c r="J72" s="171"/>
    </row>
    <row r="73" spans="1:10" s="169" customFormat="1" ht="14.25" customHeight="1">
      <c r="A73" s="155" t="s">
        <v>285</v>
      </c>
      <c r="B73" s="155" t="s">
        <v>286</v>
      </c>
      <c r="C73" s="155" t="s">
        <v>286</v>
      </c>
      <c r="D73" s="161" t="s">
        <v>765</v>
      </c>
      <c r="E73" s="156" t="s">
        <v>285</v>
      </c>
      <c r="F73" s="156" t="s">
        <v>285</v>
      </c>
      <c r="G73" s="156" t="s">
        <v>285</v>
      </c>
      <c r="H73" s="155" t="s">
        <v>285</v>
      </c>
      <c r="I73" s="156" t="s">
        <v>286</v>
      </c>
      <c r="J73" s="171"/>
    </row>
    <row r="74" spans="1:10" s="169" customFormat="1" ht="14.25" customHeight="1">
      <c r="A74" s="158" t="s">
        <v>404</v>
      </c>
      <c r="B74" s="158" t="s">
        <v>302</v>
      </c>
      <c r="C74" s="158" t="s">
        <v>766</v>
      </c>
      <c r="D74" s="155" t="s">
        <v>767</v>
      </c>
      <c r="E74" s="154" t="s">
        <v>286</v>
      </c>
      <c r="F74" s="156" t="s">
        <v>285</v>
      </c>
      <c r="G74" s="156" t="s">
        <v>285</v>
      </c>
      <c r="H74" s="155" t="s">
        <v>285</v>
      </c>
      <c r="I74" s="156" t="s">
        <v>285</v>
      </c>
      <c r="J74" s="171"/>
    </row>
    <row r="75" spans="1:10" s="169" customFormat="1" ht="14.25" customHeight="1">
      <c r="A75" s="155" t="s">
        <v>285</v>
      </c>
      <c r="B75" s="155" t="s">
        <v>286</v>
      </c>
      <c r="C75" s="156" t="s">
        <v>286</v>
      </c>
      <c r="D75" s="155" t="s">
        <v>286</v>
      </c>
      <c r="E75" s="157" t="s">
        <v>768</v>
      </c>
      <c r="F75" s="156" t="s">
        <v>285</v>
      </c>
      <c r="G75" s="156" t="s">
        <v>285</v>
      </c>
      <c r="H75" s="155" t="s">
        <v>285</v>
      </c>
      <c r="I75" s="156" t="s">
        <v>285</v>
      </c>
      <c r="J75" s="171"/>
    </row>
    <row r="76" spans="1:10" s="169" customFormat="1" ht="14.25" customHeight="1">
      <c r="A76" s="158" t="s">
        <v>402</v>
      </c>
      <c r="B76" s="158" t="s">
        <v>310</v>
      </c>
      <c r="C76" s="161" t="s">
        <v>441</v>
      </c>
      <c r="D76" s="153" t="s">
        <v>286</v>
      </c>
      <c r="E76" s="155" t="s">
        <v>470</v>
      </c>
      <c r="F76" s="156" t="s">
        <v>285</v>
      </c>
      <c r="G76" s="156" t="s">
        <v>285</v>
      </c>
      <c r="H76" s="155" t="s">
        <v>285</v>
      </c>
      <c r="I76" s="156" t="s">
        <v>285</v>
      </c>
      <c r="J76" s="171"/>
    </row>
    <row r="77" spans="1:10" s="169" customFormat="1" ht="14.25" customHeight="1">
      <c r="A77" s="155" t="s">
        <v>285</v>
      </c>
      <c r="B77" s="155" t="s">
        <v>286</v>
      </c>
      <c r="C77" s="153" t="s">
        <v>286</v>
      </c>
      <c r="D77" s="160" t="s">
        <v>768</v>
      </c>
      <c r="E77" s="155" t="s">
        <v>286</v>
      </c>
      <c r="F77" s="156" t="s">
        <v>285</v>
      </c>
      <c r="G77" s="156" t="s">
        <v>285</v>
      </c>
      <c r="H77" s="155" t="s">
        <v>285</v>
      </c>
      <c r="I77" s="156" t="s">
        <v>285</v>
      </c>
      <c r="J77" s="171"/>
    </row>
    <row r="78" spans="1:10" s="169" customFormat="1" ht="14.25" customHeight="1">
      <c r="A78" s="158" t="s">
        <v>400</v>
      </c>
      <c r="B78" s="158" t="s">
        <v>308</v>
      </c>
      <c r="C78" s="160" t="s">
        <v>768</v>
      </c>
      <c r="D78" s="156" t="s">
        <v>481</v>
      </c>
      <c r="E78" s="155" t="s">
        <v>285</v>
      </c>
      <c r="F78" s="156" t="s">
        <v>286</v>
      </c>
      <c r="G78" s="156" t="s">
        <v>285</v>
      </c>
      <c r="H78" s="155" t="s">
        <v>285</v>
      </c>
      <c r="I78" s="156" t="s">
        <v>285</v>
      </c>
      <c r="J78" s="171"/>
    </row>
    <row r="79" spans="1:10" s="169" customFormat="1" ht="14.25" customHeight="1">
      <c r="A79" s="155" t="s">
        <v>285</v>
      </c>
      <c r="B79" s="155" t="s">
        <v>286</v>
      </c>
      <c r="C79" s="156" t="s">
        <v>286</v>
      </c>
      <c r="D79" s="156" t="s">
        <v>286</v>
      </c>
      <c r="E79" s="155" t="s">
        <v>285</v>
      </c>
      <c r="F79" s="161" t="s">
        <v>769</v>
      </c>
      <c r="G79" s="156" t="s">
        <v>285</v>
      </c>
      <c r="H79" s="155" t="s">
        <v>285</v>
      </c>
      <c r="I79" s="156" t="s">
        <v>285</v>
      </c>
      <c r="J79" s="171"/>
    </row>
    <row r="80" spans="1:10" s="169" customFormat="1" ht="14.25" customHeight="1">
      <c r="A80" s="158" t="s">
        <v>399</v>
      </c>
      <c r="B80" s="158" t="s">
        <v>319</v>
      </c>
      <c r="C80" s="161" t="s">
        <v>454</v>
      </c>
      <c r="D80" s="156" t="s">
        <v>286</v>
      </c>
      <c r="E80" s="155" t="s">
        <v>285</v>
      </c>
      <c r="F80" s="155" t="s">
        <v>770</v>
      </c>
      <c r="G80" s="156" t="s">
        <v>285</v>
      </c>
      <c r="H80" s="155" t="s">
        <v>285</v>
      </c>
      <c r="I80" s="156" t="s">
        <v>285</v>
      </c>
      <c r="J80" s="171"/>
    </row>
    <row r="81" spans="1:10" s="169" customFormat="1" ht="14.25" customHeight="1">
      <c r="A81" s="155" t="s">
        <v>285</v>
      </c>
      <c r="B81" s="155" t="s">
        <v>286</v>
      </c>
      <c r="C81" s="155" t="s">
        <v>286</v>
      </c>
      <c r="D81" s="161" t="s">
        <v>769</v>
      </c>
      <c r="E81" s="155" t="s">
        <v>285</v>
      </c>
      <c r="F81" s="155" t="s">
        <v>286</v>
      </c>
      <c r="G81" s="156" t="s">
        <v>285</v>
      </c>
      <c r="H81" s="155" t="s">
        <v>285</v>
      </c>
      <c r="I81" s="156" t="s">
        <v>285</v>
      </c>
      <c r="J81" s="171"/>
    </row>
    <row r="82" spans="1:10" s="169" customFormat="1" ht="14.25" customHeight="1">
      <c r="A82" s="158" t="s">
        <v>398</v>
      </c>
      <c r="B82" s="158" t="s">
        <v>296</v>
      </c>
      <c r="C82" s="158" t="s">
        <v>769</v>
      </c>
      <c r="D82" s="155" t="s">
        <v>445</v>
      </c>
      <c r="E82" s="155" t="s">
        <v>286</v>
      </c>
      <c r="F82" s="155" t="s">
        <v>285</v>
      </c>
      <c r="G82" s="156" t="s">
        <v>285</v>
      </c>
      <c r="H82" s="155" t="s">
        <v>285</v>
      </c>
      <c r="I82" s="156" t="s">
        <v>285</v>
      </c>
      <c r="J82" s="171"/>
    </row>
    <row r="83" spans="1:10" s="169" customFormat="1" ht="14.25" customHeight="1">
      <c r="A83" s="155" t="s">
        <v>285</v>
      </c>
      <c r="B83" s="155" t="s">
        <v>286</v>
      </c>
      <c r="C83" s="156" t="s">
        <v>286</v>
      </c>
      <c r="D83" s="155" t="s">
        <v>286</v>
      </c>
      <c r="E83" s="158" t="s">
        <v>769</v>
      </c>
      <c r="F83" s="155" t="s">
        <v>285</v>
      </c>
      <c r="G83" s="156" t="s">
        <v>285</v>
      </c>
      <c r="H83" s="155" t="s">
        <v>285</v>
      </c>
      <c r="I83" s="156" t="s">
        <v>285</v>
      </c>
      <c r="J83" s="171"/>
    </row>
    <row r="84" spans="1:10" s="169" customFormat="1" ht="14.25" customHeight="1">
      <c r="A84" s="158" t="s">
        <v>397</v>
      </c>
      <c r="B84" s="158" t="s">
        <v>681</v>
      </c>
      <c r="C84" s="161" t="s">
        <v>771</v>
      </c>
      <c r="D84" s="153" t="s">
        <v>286</v>
      </c>
      <c r="E84" s="156" t="s">
        <v>772</v>
      </c>
      <c r="F84" s="155" t="s">
        <v>285</v>
      </c>
      <c r="G84" s="156" t="s">
        <v>285</v>
      </c>
      <c r="H84" s="155" t="s">
        <v>285</v>
      </c>
      <c r="I84" s="156" t="s">
        <v>285</v>
      </c>
      <c r="J84" s="171"/>
    </row>
    <row r="85" spans="1:10" s="169" customFormat="1" ht="14.25" customHeight="1">
      <c r="A85" s="155" t="s">
        <v>285</v>
      </c>
      <c r="B85" s="155" t="s">
        <v>286</v>
      </c>
      <c r="C85" s="153" t="s">
        <v>286</v>
      </c>
      <c r="D85" s="160" t="s">
        <v>773</v>
      </c>
      <c r="E85" s="156" t="s">
        <v>286</v>
      </c>
      <c r="F85" s="155" t="s">
        <v>285</v>
      </c>
      <c r="G85" s="156" t="s">
        <v>285</v>
      </c>
      <c r="H85" s="155" t="s">
        <v>285</v>
      </c>
      <c r="I85" s="156" t="s">
        <v>285</v>
      </c>
      <c r="J85" s="171"/>
    </row>
    <row r="86" spans="1:10" s="169" customFormat="1" ht="14.25" customHeight="1">
      <c r="A86" s="158" t="s">
        <v>395</v>
      </c>
      <c r="B86" s="158" t="s">
        <v>675</v>
      </c>
      <c r="C86" s="160" t="s">
        <v>773</v>
      </c>
      <c r="D86" s="156" t="s">
        <v>427</v>
      </c>
      <c r="E86" s="156" t="s">
        <v>285</v>
      </c>
      <c r="F86" s="155" t="s">
        <v>285</v>
      </c>
      <c r="G86" s="156" t="s">
        <v>286</v>
      </c>
      <c r="H86" s="155" t="s">
        <v>285</v>
      </c>
      <c r="I86" s="156" t="s">
        <v>285</v>
      </c>
      <c r="J86" s="171"/>
    </row>
    <row r="87" spans="1:10" s="169" customFormat="1" ht="14.25" customHeight="1">
      <c r="A87" s="155" t="s">
        <v>285</v>
      </c>
      <c r="B87" s="155" t="s">
        <v>286</v>
      </c>
      <c r="C87" s="156" t="s">
        <v>286</v>
      </c>
      <c r="D87" s="156" t="s">
        <v>286</v>
      </c>
      <c r="E87" s="156" t="s">
        <v>285</v>
      </c>
      <c r="F87" s="155" t="s">
        <v>285</v>
      </c>
      <c r="G87" s="161" t="s">
        <v>769</v>
      </c>
      <c r="H87" s="155" t="s">
        <v>285</v>
      </c>
      <c r="I87" s="156" t="s">
        <v>285</v>
      </c>
      <c r="J87" s="171"/>
    </row>
    <row r="88" spans="1:10" s="169" customFormat="1" ht="14.25" customHeight="1">
      <c r="A88" s="158" t="s">
        <v>393</v>
      </c>
      <c r="B88" s="158" t="s">
        <v>296</v>
      </c>
      <c r="C88" s="161" t="s">
        <v>774</v>
      </c>
      <c r="D88" s="156" t="s">
        <v>286</v>
      </c>
      <c r="E88" s="156" t="s">
        <v>285</v>
      </c>
      <c r="F88" s="155" t="s">
        <v>285</v>
      </c>
      <c r="G88" s="155" t="s">
        <v>476</v>
      </c>
      <c r="H88" s="155" t="s">
        <v>285</v>
      </c>
      <c r="I88" s="156" t="s">
        <v>285</v>
      </c>
      <c r="J88" s="171"/>
    </row>
    <row r="89" spans="1:10" s="169" customFormat="1" ht="14.25" customHeight="1">
      <c r="A89" s="155" t="s">
        <v>285</v>
      </c>
      <c r="B89" s="155" t="s">
        <v>286</v>
      </c>
      <c r="C89" s="155" t="s">
        <v>286</v>
      </c>
      <c r="D89" s="161" t="s">
        <v>775</v>
      </c>
      <c r="E89" s="156" t="s">
        <v>285</v>
      </c>
      <c r="F89" s="155" t="s">
        <v>285</v>
      </c>
      <c r="G89" s="155" t="s">
        <v>286</v>
      </c>
      <c r="H89" s="155" t="s">
        <v>285</v>
      </c>
      <c r="I89" s="156" t="s">
        <v>285</v>
      </c>
      <c r="J89" s="171"/>
    </row>
    <row r="90" spans="1:10" s="169" customFormat="1" ht="14.25" customHeight="1">
      <c r="A90" s="158" t="s">
        <v>392</v>
      </c>
      <c r="B90" s="158" t="s">
        <v>315</v>
      </c>
      <c r="C90" s="158" t="s">
        <v>775</v>
      </c>
      <c r="D90" s="155" t="s">
        <v>776</v>
      </c>
      <c r="E90" s="154" t="s">
        <v>286</v>
      </c>
      <c r="F90" s="155" t="s">
        <v>285</v>
      </c>
      <c r="G90" s="155" t="s">
        <v>285</v>
      </c>
      <c r="H90" s="155" t="s">
        <v>285</v>
      </c>
      <c r="I90" s="156" t="s">
        <v>285</v>
      </c>
      <c r="J90" s="171"/>
    </row>
    <row r="91" spans="1:10" s="169" customFormat="1" ht="14.25" customHeight="1">
      <c r="A91" s="155" t="s">
        <v>285</v>
      </c>
      <c r="B91" s="155" t="s">
        <v>286</v>
      </c>
      <c r="C91" s="156" t="s">
        <v>286</v>
      </c>
      <c r="D91" s="155" t="s">
        <v>286</v>
      </c>
      <c r="E91" s="157" t="s">
        <v>777</v>
      </c>
      <c r="F91" s="155" t="s">
        <v>285</v>
      </c>
      <c r="G91" s="155" t="s">
        <v>285</v>
      </c>
      <c r="H91" s="155" t="s">
        <v>285</v>
      </c>
      <c r="I91" s="156" t="s">
        <v>285</v>
      </c>
      <c r="J91" s="171"/>
    </row>
    <row r="92" spans="1:10" s="169" customFormat="1" ht="14.25" customHeight="1">
      <c r="A92" s="158" t="s">
        <v>391</v>
      </c>
      <c r="B92" s="158" t="s">
        <v>302</v>
      </c>
      <c r="C92" s="161" t="s">
        <v>778</v>
      </c>
      <c r="D92" s="153" t="s">
        <v>286</v>
      </c>
      <c r="E92" s="155" t="s">
        <v>779</v>
      </c>
      <c r="F92" s="155" t="s">
        <v>285</v>
      </c>
      <c r="G92" s="155" t="s">
        <v>285</v>
      </c>
      <c r="H92" s="155" t="s">
        <v>285</v>
      </c>
      <c r="I92" s="156" t="s">
        <v>285</v>
      </c>
      <c r="J92" s="171"/>
    </row>
    <row r="93" spans="1:10" s="169" customFormat="1" ht="14.25" customHeight="1">
      <c r="A93" s="155" t="s">
        <v>285</v>
      </c>
      <c r="B93" s="155" t="s">
        <v>286</v>
      </c>
      <c r="C93" s="153" t="s">
        <v>286</v>
      </c>
      <c r="D93" s="160" t="s">
        <v>777</v>
      </c>
      <c r="E93" s="155" t="s">
        <v>286</v>
      </c>
      <c r="F93" s="155" t="s">
        <v>285</v>
      </c>
      <c r="G93" s="155" t="s">
        <v>285</v>
      </c>
      <c r="H93" s="155" t="s">
        <v>285</v>
      </c>
      <c r="I93" s="156" t="s">
        <v>285</v>
      </c>
      <c r="J93" s="171"/>
    </row>
    <row r="94" spans="1:10" s="169" customFormat="1" ht="14.25" customHeight="1">
      <c r="A94" s="158" t="s">
        <v>389</v>
      </c>
      <c r="B94" s="158" t="s">
        <v>310</v>
      </c>
      <c r="C94" s="160" t="s">
        <v>777</v>
      </c>
      <c r="D94" s="156" t="s">
        <v>344</v>
      </c>
      <c r="E94" s="155" t="s">
        <v>285</v>
      </c>
      <c r="F94" s="153" t="s">
        <v>286</v>
      </c>
      <c r="G94" s="155" t="s">
        <v>285</v>
      </c>
      <c r="H94" s="155" t="s">
        <v>285</v>
      </c>
      <c r="I94" s="156" t="s">
        <v>285</v>
      </c>
      <c r="J94" s="171"/>
    </row>
    <row r="95" spans="1:10" s="169" customFormat="1" ht="14.25" customHeight="1">
      <c r="A95" s="155" t="s">
        <v>285</v>
      </c>
      <c r="B95" s="155" t="s">
        <v>286</v>
      </c>
      <c r="C95" s="156" t="s">
        <v>286</v>
      </c>
      <c r="D95" s="156" t="s">
        <v>286</v>
      </c>
      <c r="E95" s="155" t="s">
        <v>285</v>
      </c>
      <c r="F95" s="160" t="s">
        <v>780</v>
      </c>
      <c r="G95" s="155" t="s">
        <v>285</v>
      </c>
      <c r="H95" s="155" t="s">
        <v>285</v>
      </c>
      <c r="I95" s="156" t="s">
        <v>285</v>
      </c>
      <c r="J95" s="171"/>
    </row>
    <row r="96" spans="1:10" s="169" customFormat="1" ht="14.25" customHeight="1">
      <c r="A96" s="158" t="s">
        <v>388</v>
      </c>
      <c r="B96" s="158" t="s">
        <v>313</v>
      </c>
      <c r="C96" s="161" t="s">
        <v>781</v>
      </c>
      <c r="D96" s="156" t="s">
        <v>286</v>
      </c>
      <c r="E96" s="155" t="s">
        <v>285</v>
      </c>
      <c r="F96" s="156" t="s">
        <v>353</v>
      </c>
      <c r="G96" s="155" t="s">
        <v>285</v>
      </c>
      <c r="H96" s="155" t="s">
        <v>285</v>
      </c>
      <c r="I96" s="156" t="s">
        <v>285</v>
      </c>
      <c r="J96" s="171"/>
    </row>
    <row r="97" spans="1:10" s="169" customFormat="1" ht="14.25" customHeight="1">
      <c r="A97" s="155" t="s">
        <v>285</v>
      </c>
      <c r="B97" s="155" t="s">
        <v>286</v>
      </c>
      <c r="C97" s="155" t="s">
        <v>286</v>
      </c>
      <c r="D97" s="161" t="s">
        <v>781</v>
      </c>
      <c r="E97" s="155" t="s">
        <v>285</v>
      </c>
      <c r="F97" s="156" t="s">
        <v>286</v>
      </c>
      <c r="G97" s="155" t="s">
        <v>285</v>
      </c>
      <c r="H97" s="155" t="s">
        <v>285</v>
      </c>
      <c r="I97" s="156" t="s">
        <v>285</v>
      </c>
      <c r="J97" s="171"/>
    </row>
    <row r="98" spans="1:10" s="169" customFormat="1" ht="14.25" customHeight="1">
      <c r="A98" s="158" t="s">
        <v>387</v>
      </c>
      <c r="B98" s="158" t="s">
        <v>302</v>
      </c>
      <c r="C98" s="158" t="s">
        <v>782</v>
      </c>
      <c r="D98" s="155" t="s">
        <v>783</v>
      </c>
      <c r="E98" s="153" t="s">
        <v>286</v>
      </c>
      <c r="F98" s="156" t="s">
        <v>285</v>
      </c>
      <c r="G98" s="155" t="s">
        <v>285</v>
      </c>
      <c r="H98" s="155" t="s">
        <v>285</v>
      </c>
      <c r="I98" s="156" t="s">
        <v>285</v>
      </c>
      <c r="J98" s="171"/>
    </row>
    <row r="99" spans="1:10" s="169" customFormat="1" ht="14.25" customHeight="1">
      <c r="A99" s="155" t="s">
        <v>285</v>
      </c>
      <c r="B99" s="155" t="s">
        <v>286</v>
      </c>
      <c r="C99" s="156" t="s">
        <v>286</v>
      </c>
      <c r="D99" s="155" t="s">
        <v>286</v>
      </c>
      <c r="E99" s="160" t="s">
        <v>780</v>
      </c>
      <c r="F99" s="156" t="s">
        <v>285</v>
      </c>
      <c r="G99" s="155" t="s">
        <v>285</v>
      </c>
      <c r="H99" s="155" t="s">
        <v>285</v>
      </c>
      <c r="I99" s="156" t="s">
        <v>285</v>
      </c>
      <c r="J99" s="171"/>
    </row>
    <row r="100" spans="1:10" s="169" customFormat="1" ht="14.25" customHeight="1">
      <c r="A100" s="158" t="s">
        <v>386</v>
      </c>
      <c r="B100" s="158" t="s">
        <v>286</v>
      </c>
      <c r="C100" s="161" t="s">
        <v>352</v>
      </c>
      <c r="D100" s="153" t="s">
        <v>286</v>
      </c>
      <c r="E100" s="156" t="s">
        <v>358</v>
      </c>
      <c r="F100" s="156" t="s">
        <v>285</v>
      </c>
      <c r="G100" s="155" t="s">
        <v>285</v>
      </c>
      <c r="H100" s="155" t="s">
        <v>285</v>
      </c>
      <c r="I100" s="156" t="s">
        <v>285</v>
      </c>
      <c r="J100" s="171"/>
    </row>
    <row r="101" spans="1:10" s="169" customFormat="1" ht="14.25" customHeight="1">
      <c r="A101" s="155" t="s">
        <v>285</v>
      </c>
      <c r="B101" s="155" t="s">
        <v>286</v>
      </c>
      <c r="C101" s="153" t="s">
        <v>286</v>
      </c>
      <c r="D101" s="160" t="s">
        <v>780</v>
      </c>
      <c r="E101" s="156" t="s">
        <v>286</v>
      </c>
      <c r="F101" s="156" t="s">
        <v>285</v>
      </c>
      <c r="G101" s="155" t="s">
        <v>285</v>
      </c>
      <c r="H101" s="155" t="s">
        <v>285</v>
      </c>
      <c r="I101" s="156" t="s">
        <v>285</v>
      </c>
      <c r="J101" s="171"/>
    </row>
    <row r="102" spans="1:10" s="169" customFormat="1" ht="14.25" customHeight="1">
      <c r="A102" s="158" t="s">
        <v>385</v>
      </c>
      <c r="B102" s="158" t="s">
        <v>346</v>
      </c>
      <c r="C102" s="160" t="s">
        <v>780</v>
      </c>
      <c r="D102" s="156" t="s">
        <v>286</v>
      </c>
      <c r="E102" s="156" t="s">
        <v>285</v>
      </c>
      <c r="F102" s="156" t="s">
        <v>285</v>
      </c>
      <c r="G102" s="155" t="s">
        <v>285</v>
      </c>
      <c r="H102" s="153" t="s">
        <v>286</v>
      </c>
      <c r="I102" s="156" t="s">
        <v>285</v>
      </c>
      <c r="J102" s="171"/>
    </row>
    <row r="103" spans="1:10" s="169" customFormat="1" ht="14.25" customHeight="1">
      <c r="A103" s="155" t="s">
        <v>285</v>
      </c>
      <c r="B103" s="155" t="s">
        <v>286</v>
      </c>
      <c r="C103" s="156" t="s">
        <v>286</v>
      </c>
      <c r="D103" s="156" t="s">
        <v>286</v>
      </c>
      <c r="E103" s="156" t="s">
        <v>285</v>
      </c>
      <c r="F103" s="156" t="s">
        <v>285</v>
      </c>
      <c r="G103" s="155" t="s">
        <v>285</v>
      </c>
      <c r="H103" s="160" t="s">
        <v>437</v>
      </c>
      <c r="I103" s="156" t="s">
        <v>285</v>
      </c>
      <c r="J103" s="171"/>
    </row>
    <row r="104" spans="1:10" s="169" customFormat="1" ht="14.25" customHeight="1">
      <c r="A104" s="158" t="s">
        <v>384</v>
      </c>
      <c r="B104" s="158" t="s">
        <v>296</v>
      </c>
      <c r="C104" s="161" t="s">
        <v>784</v>
      </c>
      <c r="D104" s="156" t="s">
        <v>286</v>
      </c>
      <c r="E104" s="156" t="s">
        <v>285</v>
      </c>
      <c r="F104" s="156" t="s">
        <v>285</v>
      </c>
      <c r="G104" s="155" t="s">
        <v>285</v>
      </c>
      <c r="H104" s="156" t="s">
        <v>457</v>
      </c>
      <c r="I104" s="156" t="s">
        <v>285</v>
      </c>
      <c r="J104" s="171"/>
    </row>
    <row r="105" spans="1:10" s="169" customFormat="1" ht="14.25" customHeight="1">
      <c r="A105" s="155" t="s">
        <v>285</v>
      </c>
      <c r="B105" s="155" t="s">
        <v>286</v>
      </c>
      <c r="C105" s="155" t="s">
        <v>286</v>
      </c>
      <c r="D105" s="161" t="s">
        <v>459</v>
      </c>
      <c r="E105" s="156" t="s">
        <v>285</v>
      </c>
      <c r="F105" s="156" t="s">
        <v>285</v>
      </c>
      <c r="G105" s="155" t="s">
        <v>285</v>
      </c>
      <c r="H105" s="156" t="s">
        <v>286</v>
      </c>
      <c r="I105" s="156" t="s">
        <v>285</v>
      </c>
      <c r="J105" s="171"/>
    </row>
    <row r="106" spans="1:10" s="169" customFormat="1" ht="14.25" customHeight="1">
      <c r="A106" s="158" t="s">
        <v>383</v>
      </c>
      <c r="B106" s="158" t="s">
        <v>310</v>
      </c>
      <c r="C106" s="158" t="s">
        <v>459</v>
      </c>
      <c r="D106" s="155" t="s">
        <v>785</v>
      </c>
      <c r="E106" s="156" t="s">
        <v>286</v>
      </c>
      <c r="F106" s="156" t="s">
        <v>285</v>
      </c>
      <c r="G106" s="155" t="s">
        <v>285</v>
      </c>
      <c r="H106" s="156" t="s">
        <v>285</v>
      </c>
      <c r="I106" s="156" t="s">
        <v>285</v>
      </c>
      <c r="J106" s="171"/>
    </row>
    <row r="107" spans="1:10" s="169" customFormat="1" ht="14.25" customHeight="1">
      <c r="A107" s="155" t="s">
        <v>285</v>
      </c>
      <c r="B107" s="155" t="s">
        <v>286</v>
      </c>
      <c r="C107" s="156" t="s">
        <v>286</v>
      </c>
      <c r="D107" s="155" t="s">
        <v>286</v>
      </c>
      <c r="E107" s="161" t="s">
        <v>459</v>
      </c>
      <c r="F107" s="156" t="s">
        <v>285</v>
      </c>
      <c r="G107" s="155" t="s">
        <v>285</v>
      </c>
      <c r="H107" s="156" t="s">
        <v>285</v>
      </c>
      <c r="I107" s="156" t="s">
        <v>285</v>
      </c>
      <c r="J107" s="171"/>
    </row>
    <row r="108" spans="1:10" s="169" customFormat="1" ht="14.25" customHeight="1">
      <c r="A108" s="158" t="s">
        <v>381</v>
      </c>
      <c r="B108" s="158" t="s">
        <v>317</v>
      </c>
      <c r="C108" s="161" t="s">
        <v>786</v>
      </c>
      <c r="D108" s="155" t="s">
        <v>286</v>
      </c>
      <c r="E108" s="155" t="s">
        <v>15</v>
      </c>
      <c r="F108" s="156" t="s">
        <v>285</v>
      </c>
      <c r="G108" s="155" t="s">
        <v>285</v>
      </c>
      <c r="H108" s="156" t="s">
        <v>285</v>
      </c>
      <c r="I108" s="156" t="s">
        <v>285</v>
      </c>
      <c r="J108" s="171"/>
    </row>
    <row r="109" spans="1:10" s="169" customFormat="1" ht="14.25" customHeight="1">
      <c r="A109" s="155" t="s">
        <v>285</v>
      </c>
      <c r="B109" s="155" t="s">
        <v>286</v>
      </c>
      <c r="C109" s="153" t="s">
        <v>286</v>
      </c>
      <c r="D109" s="158" t="s">
        <v>786</v>
      </c>
      <c r="E109" s="155" t="s">
        <v>286</v>
      </c>
      <c r="F109" s="156" t="s">
        <v>285</v>
      </c>
      <c r="G109" s="155" t="s">
        <v>285</v>
      </c>
      <c r="H109" s="156" t="s">
        <v>285</v>
      </c>
      <c r="I109" s="156" t="s">
        <v>285</v>
      </c>
      <c r="J109" s="171"/>
    </row>
    <row r="110" spans="1:10" s="169" customFormat="1" ht="14.25" customHeight="1">
      <c r="A110" s="158" t="s">
        <v>379</v>
      </c>
      <c r="B110" s="158" t="s">
        <v>313</v>
      </c>
      <c r="C110" s="160" t="s">
        <v>787</v>
      </c>
      <c r="D110" s="156" t="s">
        <v>788</v>
      </c>
      <c r="E110" s="155" t="s">
        <v>285</v>
      </c>
      <c r="F110" s="156" t="s">
        <v>286</v>
      </c>
      <c r="G110" s="155" t="s">
        <v>285</v>
      </c>
      <c r="H110" s="156" t="s">
        <v>285</v>
      </c>
      <c r="I110" s="156" t="s">
        <v>285</v>
      </c>
      <c r="J110" s="171"/>
    </row>
    <row r="111" spans="1:10" s="169" customFormat="1" ht="14.25" customHeight="1">
      <c r="A111" s="155" t="s">
        <v>285</v>
      </c>
      <c r="B111" s="155" t="s">
        <v>286</v>
      </c>
      <c r="C111" s="156" t="s">
        <v>286</v>
      </c>
      <c r="D111" s="156" t="s">
        <v>286</v>
      </c>
      <c r="E111" s="155" t="s">
        <v>285</v>
      </c>
      <c r="F111" s="161" t="s">
        <v>459</v>
      </c>
      <c r="G111" s="155" t="s">
        <v>285</v>
      </c>
      <c r="H111" s="156" t="s">
        <v>285</v>
      </c>
      <c r="I111" s="156" t="s">
        <v>285</v>
      </c>
      <c r="J111" s="171"/>
    </row>
    <row r="112" spans="1:10" s="169" customFormat="1" ht="14.25" customHeight="1">
      <c r="A112" s="158" t="s">
        <v>378</v>
      </c>
      <c r="B112" s="158" t="s">
        <v>302</v>
      </c>
      <c r="C112" s="161" t="s">
        <v>789</v>
      </c>
      <c r="D112" s="156" t="s">
        <v>286</v>
      </c>
      <c r="E112" s="155" t="s">
        <v>285</v>
      </c>
      <c r="F112" s="155" t="s">
        <v>790</v>
      </c>
      <c r="G112" s="155" t="s">
        <v>285</v>
      </c>
      <c r="H112" s="156" t="s">
        <v>285</v>
      </c>
      <c r="I112" s="156" t="s">
        <v>285</v>
      </c>
      <c r="J112" s="171"/>
    </row>
    <row r="113" spans="1:10" s="169" customFormat="1" ht="14.25" customHeight="1">
      <c r="A113" s="155" t="s">
        <v>285</v>
      </c>
      <c r="B113" s="155" t="s">
        <v>286</v>
      </c>
      <c r="C113" s="155" t="s">
        <v>286</v>
      </c>
      <c r="D113" s="161" t="s">
        <v>474</v>
      </c>
      <c r="E113" s="155" t="s">
        <v>285</v>
      </c>
      <c r="F113" s="155" t="s">
        <v>286</v>
      </c>
      <c r="G113" s="155" t="s">
        <v>285</v>
      </c>
      <c r="H113" s="156" t="s">
        <v>285</v>
      </c>
      <c r="I113" s="156" t="s">
        <v>285</v>
      </c>
      <c r="J113" s="171"/>
    </row>
    <row r="114" spans="1:10" s="169" customFormat="1" ht="14.25" customHeight="1">
      <c r="A114" s="158" t="s">
        <v>376</v>
      </c>
      <c r="B114" s="158" t="s">
        <v>322</v>
      </c>
      <c r="C114" s="158" t="s">
        <v>474</v>
      </c>
      <c r="D114" s="155" t="s">
        <v>791</v>
      </c>
      <c r="E114" s="153" t="s">
        <v>286</v>
      </c>
      <c r="F114" s="155" t="s">
        <v>285</v>
      </c>
      <c r="G114" s="155" t="s">
        <v>285</v>
      </c>
      <c r="H114" s="156" t="s">
        <v>285</v>
      </c>
      <c r="I114" s="156" t="s">
        <v>285</v>
      </c>
      <c r="J114" s="171"/>
    </row>
    <row r="115" spans="1:10" s="169" customFormat="1" ht="14.25" customHeight="1">
      <c r="A115" s="155" t="s">
        <v>285</v>
      </c>
      <c r="B115" s="155" t="s">
        <v>286</v>
      </c>
      <c r="C115" s="156" t="s">
        <v>286</v>
      </c>
      <c r="D115" s="155" t="s">
        <v>286</v>
      </c>
      <c r="E115" s="160" t="s">
        <v>792</v>
      </c>
      <c r="F115" s="155" t="s">
        <v>285</v>
      </c>
      <c r="G115" s="155" t="s">
        <v>285</v>
      </c>
      <c r="H115" s="156" t="s">
        <v>285</v>
      </c>
      <c r="I115" s="156" t="s">
        <v>285</v>
      </c>
      <c r="J115" s="171"/>
    </row>
    <row r="116" spans="1:10" s="169" customFormat="1" ht="14.25" customHeight="1">
      <c r="A116" s="158" t="s">
        <v>375</v>
      </c>
      <c r="B116" s="158" t="s">
        <v>296</v>
      </c>
      <c r="C116" s="161" t="s">
        <v>793</v>
      </c>
      <c r="D116" s="153" t="s">
        <v>286</v>
      </c>
      <c r="E116" s="156" t="s">
        <v>794</v>
      </c>
      <c r="F116" s="155" t="s">
        <v>285</v>
      </c>
      <c r="G116" s="155" t="s">
        <v>285</v>
      </c>
      <c r="H116" s="156" t="s">
        <v>285</v>
      </c>
      <c r="I116" s="156" t="s">
        <v>285</v>
      </c>
      <c r="J116" s="171"/>
    </row>
    <row r="117" spans="1:10" s="169" customFormat="1" ht="14.25" customHeight="1">
      <c r="A117" s="155" t="s">
        <v>285</v>
      </c>
      <c r="B117" s="155" t="s">
        <v>286</v>
      </c>
      <c r="C117" s="153" t="s">
        <v>286</v>
      </c>
      <c r="D117" s="160" t="s">
        <v>792</v>
      </c>
      <c r="E117" s="156" t="s">
        <v>286</v>
      </c>
      <c r="F117" s="155" t="s">
        <v>285</v>
      </c>
      <c r="G117" s="155" t="s">
        <v>285</v>
      </c>
      <c r="H117" s="156" t="s">
        <v>285</v>
      </c>
      <c r="I117" s="156" t="s">
        <v>285</v>
      </c>
      <c r="J117" s="171"/>
    </row>
    <row r="118" spans="1:10" s="169" customFormat="1" ht="14.25" customHeight="1">
      <c r="A118" s="158" t="s">
        <v>374</v>
      </c>
      <c r="B118" s="158" t="s">
        <v>308</v>
      </c>
      <c r="C118" s="160" t="s">
        <v>792</v>
      </c>
      <c r="D118" s="156" t="s">
        <v>467</v>
      </c>
      <c r="E118" s="156" t="s">
        <v>285</v>
      </c>
      <c r="F118" s="155" t="s">
        <v>285</v>
      </c>
      <c r="G118" s="153" t="s">
        <v>286</v>
      </c>
      <c r="H118" s="156" t="s">
        <v>285</v>
      </c>
      <c r="I118" s="156" t="s">
        <v>285</v>
      </c>
      <c r="J118" s="171"/>
    </row>
    <row r="119" spans="1:10" s="169" customFormat="1" ht="14.25" customHeight="1">
      <c r="A119" s="155" t="s">
        <v>285</v>
      </c>
      <c r="B119" s="155" t="s">
        <v>286</v>
      </c>
      <c r="C119" s="156" t="s">
        <v>286</v>
      </c>
      <c r="D119" s="156" t="s">
        <v>286</v>
      </c>
      <c r="E119" s="156" t="s">
        <v>285</v>
      </c>
      <c r="F119" s="155" t="s">
        <v>285</v>
      </c>
      <c r="G119" s="160" t="s">
        <v>437</v>
      </c>
      <c r="H119" s="156" t="s">
        <v>285</v>
      </c>
      <c r="I119" s="156" t="s">
        <v>285</v>
      </c>
      <c r="J119" s="171"/>
    </row>
    <row r="120" spans="1:10" s="169" customFormat="1" ht="14.25" customHeight="1">
      <c r="A120" s="158" t="s">
        <v>373</v>
      </c>
      <c r="B120" s="158" t="s">
        <v>308</v>
      </c>
      <c r="C120" s="161" t="s">
        <v>6</v>
      </c>
      <c r="D120" s="156" t="s">
        <v>286</v>
      </c>
      <c r="E120" s="156" t="s">
        <v>285</v>
      </c>
      <c r="F120" s="155" t="s">
        <v>285</v>
      </c>
      <c r="G120" s="156" t="s">
        <v>795</v>
      </c>
      <c r="H120" s="156" t="s">
        <v>285</v>
      </c>
      <c r="I120" s="156" t="s">
        <v>285</v>
      </c>
      <c r="J120" s="171"/>
    </row>
    <row r="121" spans="1:10" s="169" customFormat="1" ht="14.25" customHeight="1">
      <c r="A121" s="155" t="s">
        <v>285</v>
      </c>
      <c r="B121" s="155" t="s">
        <v>286</v>
      </c>
      <c r="C121" s="155" t="s">
        <v>286</v>
      </c>
      <c r="D121" s="161" t="s">
        <v>6</v>
      </c>
      <c r="E121" s="156" t="s">
        <v>285</v>
      </c>
      <c r="F121" s="155" t="s">
        <v>285</v>
      </c>
      <c r="G121" s="156" t="s">
        <v>286</v>
      </c>
      <c r="H121" s="156" t="s">
        <v>285</v>
      </c>
      <c r="I121" s="156" t="s">
        <v>285</v>
      </c>
      <c r="J121" s="171"/>
    </row>
    <row r="122" spans="1:10" s="169" customFormat="1" ht="14.25" customHeight="1">
      <c r="A122" s="158" t="s">
        <v>372</v>
      </c>
      <c r="B122" s="158" t="s">
        <v>756</v>
      </c>
      <c r="C122" s="158" t="s">
        <v>796</v>
      </c>
      <c r="D122" s="155" t="s">
        <v>444</v>
      </c>
      <c r="E122" s="154" t="s">
        <v>286</v>
      </c>
      <c r="F122" s="155" t="s">
        <v>285</v>
      </c>
      <c r="G122" s="156" t="s">
        <v>285</v>
      </c>
      <c r="H122" s="156" t="s">
        <v>285</v>
      </c>
      <c r="I122" s="156" t="s">
        <v>285</v>
      </c>
      <c r="J122" s="171"/>
    </row>
    <row r="123" spans="1:10" s="169" customFormat="1" ht="14.25" customHeight="1">
      <c r="A123" s="155" t="s">
        <v>285</v>
      </c>
      <c r="B123" s="155" t="s">
        <v>286</v>
      </c>
      <c r="C123" s="156" t="s">
        <v>286</v>
      </c>
      <c r="D123" s="155" t="s">
        <v>286</v>
      </c>
      <c r="E123" s="157" t="s">
        <v>797</v>
      </c>
      <c r="F123" s="155" t="s">
        <v>285</v>
      </c>
      <c r="G123" s="156" t="s">
        <v>285</v>
      </c>
      <c r="H123" s="156" t="s">
        <v>285</v>
      </c>
      <c r="I123" s="156" t="s">
        <v>285</v>
      </c>
      <c r="J123" s="171"/>
    </row>
    <row r="124" spans="1:10" s="169" customFormat="1" ht="14.25" customHeight="1">
      <c r="A124" s="158" t="s">
        <v>371</v>
      </c>
      <c r="B124" s="158" t="s">
        <v>315</v>
      </c>
      <c r="C124" s="161" t="s">
        <v>455</v>
      </c>
      <c r="D124" s="153" t="s">
        <v>286</v>
      </c>
      <c r="E124" s="155" t="s">
        <v>798</v>
      </c>
      <c r="F124" s="155" t="s">
        <v>285</v>
      </c>
      <c r="G124" s="156" t="s">
        <v>285</v>
      </c>
      <c r="H124" s="156" t="s">
        <v>285</v>
      </c>
      <c r="I124" s="156" t="s">
        <v>285</v>
      </c>
      <c r="J124" s="171"/>
    </row>
    <row r="125" spans="1:10" s="169" customFormat="1" ht="14.25" customHeight="1">
      <c r="A125" s="155" t="s">
        <v>285</v>
      </c>
      <c r="B125" s="155" t="s">
        <v>286</v>
      </c>
      <c r="C125" s="153" t="s">
        <v>286</v>
      </c>
      <c r="D125" s="160" t="s">
        <v>797</v>
      </c>
      <c r="E125" s="155" t="s">
        <v>286</v>
      </c>
      <c r="F125" s="155" t="s">
        <v>285</v>
      </c>
      <c r="G125" s="156" t="s">
        <v>285</v>
      </c>
      <c r="H125" s="156" t="s">
        <v>285</v>
      </c>
      <c r="I125" s="156" t="s">
        <v>285</v>
      </c>
      <c r="J125" s="171"/>
    </row>
    <row r="126" spans="1:10" s="169" customFormat="1" ht="14.25" customHeight="1">
      <c r="A126" s="158" t="s">
        <v>370</v>
      </c>
      <c r="B126" s="158" t="s">
        <v>302</v>
      </c>
      <c r="C126" s="160" t="s">
        <v>797</v>
      </c>
      <c r="D126" s="156" t="s">
        <v>799</v>
      </c>
      <c r="E126" s="155" t="s">
        <v>285</v>
      </c>
      <c r="F126" s="153" t="s">
        <v>286</v>
      </c>
      <c r="G126" s="156" t="s">
        <v>285</v>
      </c>
      <c r="H126" s="156" t="s">
        <v>285</v>
      </c>
      <c r="I126" s="156" t="s">
        <v>285</v>
      </c>
      <c r="J126" s="171"/>
    </row>
    <row r="127" spans="1:10" s="169" customFormat="1" ht="14.25" customHeight="1">
      <c r="A127" s="155" t="s">
        <v>285</v>
      </c>
      <c r="B127" s="155" t="s">
        <v>286</v>
      </c>
      <c r="C127" s="156" t="s">
        <v>286</v>
      </c>
      <c r="D127" s="156" t="s">
        <v>286</v>
      </c>
      <c r="E127" s="155" t="s">
        <v>285</v>
      </c>
      <c r="F127" s="160" t="s">
        <v>437</v>
      </c>
      <c r="G127" s="156" t="s">
        <v>285</v>
      </c>
      <c r="H127" s="156" t="s">
        <v>285</v>
      </c>
      <c r="I127" s="156" t="s">
        <v>285</v>
      </c>
      <c r="J127" s="171"/>
    </row>
    <row r="128" spans="1:10" s="169" customFormat="1" ht="14.25" customHeight="1">
      <c r="A128" s="158" t="s">
        <v>369</v>
      </c>
      <c r="B128" s="158" t="s">
        <v>302</v>
      </c>
      <c r="C128" s="161" t="s">
        <v>472</v>
      </c>
      <c r="D128" s="156" t="s">
        <v>286</v>
      </c>
      <c r="E128" s="155" t="s">
        <v>285</v>
      </c>
      <c r="F128" s="156" t="s">
        <v>800</v>
      </c>
      <c r="G128" s="156" t="s">
        <v>285</v>
      </c>
      <c r="H128" s="156" t="s">
        <v>285</v>
      </c>
      <c r="I128" s="156" t="s">
        <v>285</v>
      </c>
      <c r="J128" s="171"/>
    </row>
    <row r="129" spans="1:10" s="169" customFormat="1" ht="14.25" customHeight="1">
      <c r="A129" s="155" t="s">
        <v>285</v>
      </c>
      <c r="B129" s="155" t="s">
        <v>286</v>
      </c>
      <c r="C129" s="155" t="s">
        <v>286</v>
      </c>
      <c r="D129" s="161" t="s">
        <v>472</v>
      </c>
      <c r="E129" s="155" t="s">
        <v>285</v>
      </c>
      <c r="F129" s="156" t="s">
        <v>286</v>
      </c>
      <c r="G129" s="156" t="s">
        <v>285</v>
      </c>
      <c r="H129" s="156" t="s">
        <v>285</v>
      </c>
      <c r="I129" s="156" t="s">
        <v>285</v>
      </c>
      <c r="J129" s="171"/>
    </row>
    <row r="130" spans="1:10" s="169" customFormat="1" ht="14.25" customHeight="1">
      <c r="A130" s="158" t="s">
        <v>368</v>
      </c>
      <c r="B130" s="158" t="s">
        <v>317</v>
      </c>
      <c r="C130" s="158" t="s">
        <v>5</v>
      </c>
      <c r="D130" s="155" t="s">
        <v>801</v>
      </c>
      <c r="E130" s="153" t="s">
        <v>286</v>
      </c>
      <c r="F130" s="156" t="s">
        <v>285</v>
      </c>
      <c r="G130" s="156" t="s">
        <v>285</v>
      </c>
      <c r="H130" s="156" t="s">
        <v>285</v>
      </c>
      <c r="I130" s="156" t="s">
        <v>285</v>
      </c>
      <c r="J130" s="171"/>
    </row>
    <row r="131" spans="1:10" s="169" customFormat="1" ht="14.25" customHeight="1">
      <c r="A131" s="155" t="s">
        <v>285</v>
      </c>
      <c r="B131" s="155" t="s">
        <v>286</v>
      </c>
      <c r="C131" s="156" t="s">
        <v>286</v>
      </c>
      <c r="D131" s="155" t="s">
        <v>286</v>
      </c>
      <c r="E131" s="160" t="s">
        <v>437</v>
      </c>
      <c r="F131" s="156" t="s">
        <v>285</v>
      </c>
      <c r="G131" s="156" t="s">
        <v>285</v>
      </c>
      <c r="H131" s="156" t="s">
        <v>285</v>
      </c>
      <c r="I131" s="156" t="s">
        <v>285</v>
      </c>
      <c r="J131" s="171"/>
    </row>
    <row r="132" spans="1:10" s="169" customFormat="1" ht="14.25" customHeight="1">
      <c r="A132" s="158" t="s">
        <v>367</v>
      </c>
      <c r="B132" s="158" t="s">
        <v>286</v>
      </c>
      <c r="C132" s="161" t="s">
        <v>336</v>
      </c>
      <c r="D132" s="153" t="s">
        <v>286</v>
      </c>
      <c r="E132" s="156" t="s">
        <v>451</v>
      </c>
      <c r="F132" s="156" t="s">
        <v>285</v>
      </c>
      <c r="G132" s="156" t="s">
        <v>285</v>
      </c>
      <c r="H132" s="156" t="s">
        <v>285</v>
      </c>
      <c r="I132" s="156" t="s">
        <v>285</v>
      </c>
      <c r="J132" s="171"/>
    </row>
    <row r="133" spans="1:10" s="169" customFormat="1" ht="14.25" customHeight="1">
      <c r="A133" s="155" t="s">
        <v>285</v>
      </c>
      <c r="B133" s="155" t="s">
        <v>286</v>
      </c>
      <c r="C133" s="153" t="s">
        <v>286</v>
      </c>
      <c r="D133" s="160" t="s">
        <v>437</v>
      </c>
      <c r="E133" s="156" t="s">
        <v>286</v>
      </c>
      <c r="F133" s="156" t="s">
        <v>285</v>
      </c>
      <c r="G133" s="156" t="s">
        <v>285</v>
      </c>
      <c r="H133" s="156" t="s">
        <v>285</v>
      </c>
      <c r="I133" s="156" t="s">
        <v>285</v>
      </c>
      <c r="J133" s="170"/>
    </row>
    <row r="134" spans="1:10" s="169" customFormat="1" ht="14.25" customHeight="1">
      <c r="A134" s="158" t="s">
        <v>365</v>
      </c>
      <c r="B134" s="158" t="s">
        <v>296</v>
      </c>
      <c r="C134" s="160" t="s">
        <v>437</v>
      </c>
      <c r="D134" s="156" t="s">
        <v>286</v>
      </c>
      <c r="E134" s="156" t="s">
        <v>285</v>
      </c>
      <c r="F134" s="156" t="s">
        <v>285</v>
      </c>
      <c r="G134" s="156" t="s">
        <v>285</v>
      </c>
      <c r="H134" s="156" t="s">
        <v>285</v>
      </c>
      <c r="I134" s="156" t="s">
        <v>285</v>
      </c>
      <c r="J134" s="170"/>
    </row>
    <row r="135" spans="1:10" s="169" customFormat="1" ht="15">
      <c r="A135" s="171"/>
      <c r="B135" s="171"/>
      <c r="C135" s="171"/>
      <c r="D135" s="170"/>
      <c r="E135" s="171"/>
      <c r="F135" s="171"/>
      <c r="G135" s="171"/>
      <c r="H135" s="171"/>
      <c r="I135" s="171"/>
      <c r="J135" s="171"/>
    </row>
    <row r="136" spans="1:10" s="169" customFormat="1" ht="15">
      <c r="A136" s="171"/>
      <c r="B136" s="171"/>
      <c r="C136" s="170"/>
      <c r="D136" s="170"/>
      <c r="E136" s="171"/>
      <c r="F136" s="171"/>
      <c r="G136" s="171"/>
      <c r="H136" s="171"/>
      <c r="I136" s="171"/>
      <c r="J136" s="171"/>
    </row>
    <row r="137" spans="1:10" s="169" customFormat="1" ht="15">
      <c r="A137" s="171"/>
      <c r="B137" s="171"/>
      <c r="C137" s="170"/>
      <c r="D137" s="170"/>
      <c r="E137" s="171"/>
      <c r="F137" s="171"/>
      <c r="G137" s="171"/>
      <c r="H137" s="171"/>
      <c r="I137" s="171"/>
      <c r="J137" s="171"/>
    </row>
    <row r="138" spans="1:10" s="169" customFormat="1" ht="15">
      <c r="A138" s="171"/>
      <c r="B138" s="171"/>
      <c r="C138" s="170"/>
      <c r="D138" s="171"/>
      <c r="E138" s="171"/>
      <c r="F138" s="171"/>
      <c r="G138" s="171"/>
      <c r="H138" s="171"/>
      <c r="I138" s="171"/>
      <c r="J138" s="171"/>
    </row>
    <row r="139" spans="1:10" ht="12.75">
      <c r="A139" s="106" t="s">
        <v>285</v>
      </c>
      <c r="B139" s="106" t="s">
        <v>286</v>
      </c>
      <c r="C139" s="106" t="s">
        <v>285</v>
      </c>
      <c r="D139" s="106" t="s">
        <v>286</v>
      </c>
      <c r="E139" s="106" t="s">
        <v>285</v>
      </c>
      <c r="F139" s="106" t="s">
        <v>285</v>
      </c>
      <c r="G139" s="106" t="s">
        <v>285</v>
      </c>
      <c r="H139" s="106" t="s">
        <v>285</v>
      </c>
      <c r="I139" s="106" t="s">
        <v>285</v>
      </c>
      <c r="J139" s="106" t="s">
        <v>285</v>
      </c>
    </row>
    <row r="140" spans="8:10" ht="15.75" customHeight="1">
      <c r="H140" s="106" t="s">
        <v>285</v>
      </c>
      <c r="I140" s="106" t="s">
        <v>285</v>
      </c>
      <c r="J140" s="106" t="s">
        <v>285</v>
      </c>
    </row>
    <row r="141" spans="2:8" ht="15.75">
      <c r="B141" s="47" t="s">
        <v>28</v>
      </c>
      <c r="C141" s="48"/>
      <c r="D141" s="47"/>
      <c r="E141" s="49"/>
      <c r="F141" s="49"/>
      <c r="G141" s="47" t="s">
        <v>601</v>
      </c>
      <c r="H141" s="47"/>
    </row>
  </sheetData>
  <sheetProtection/>
  <mergeCells count="4">
    <mergeCell ref="A1:H1"/>
    <mergeCell ref="A2:H2"/>
    <mergeCell ref="A3:H3"/>
    <mergeCell ref="A4:H4"/>
  </mergeCells>
  <printOptions/>
  <pageMargins left="0.2362204724409449" right="0.2362204724409449" top="0.1968503937007874" bottom="0.1968503937007874" header="0.1968503937007874" footer="0.1968503937007874"/>
  <pageSetup fitToHeight="2" horizontalDpi="600" verticalDpi="6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мвидео бетанкура</cp:lastModifiedBy>
  <cp:lastPrinted>2017-04-26T21:17:21Z</cp:lastPrinted>
  <dcterms:created xsi:type="dcterms:W3CDTF">2017-03-14T18:32:31Z</dcterms:created>
  <dcterms:modified xsi:type="dcterms:W3CDTF">2017-04-28T06:13:12Z</dcterms:modified>
  <cp:category/>
  <cp:version/>
  <cp:contentType/>
  <cp:contentStatus/>
</cp:coreProperties>
</file>