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355" firstSheet="2" activeTab="11"/>
  </bookViews>
  <sheets>
    <sheet name="Титул" sheetId="1" r:id="rId1"/>
    <sheet name="Список" sheetId="2" r:id="rId2"/>
    <sheet name="список_по_регионам" sheetId="3" r:id="rId3"/>
    <sheet name="посев" sheetId="4" r:id="rId4"/>
    <sheet name="MS" sheetId="5" r:id="rId5"/>
    <sheet name="WS" sheetId="6" r:id="rId6"/>
    <sheet name="по_местам_S" sheetId="7" r:id="rId7"/>
    <sheet name="MD" sheetId="8" r:id="rId8"/>
    <sheet name="WD" sheetId="9" r:id="rId9"/>
    <sheet name="XD" sheetId="10" r:id="rId10"/>
    <sheet name="по_местам_D" sheetId="11" r:id="rId11"/>
    <sheet name="Победители" sheetId="12" r:id="rId12"/>
  </sheets>
  <definedNames>
    <definedName name="_xlnm.Print_Area" localSheetId="2">'список_по_регионам'!$A$1:$I$42</definedName>
  </definedNames>
  <calcPr fullCalcOnLoad="1"/>
</workbook>
</file>

<file path=xl/sharedStrings.xml><?xml version="1.0" encoding="utf-8"?>
<sst xmlns="http://schemas.openxmlformats.org/spreadsheetml/2006/main" count="705" uniqueCount="302">
  <si>
    <t>Министерство спорта Российской Федерации</t>
  </si>
  <si>
    <t>Общероссийская спортивная федерация спорта глухих</t>
  </si>
  <si>
    <t>по спорту глухих</t>
  </si>
  <si>
    <t>(бадминтон)</t>
  </si>
  <si>
    <t>Нижегородская область, д. Большой Суходол</t>
  </si>
  <si>
    <t>Спортивный комплекс б/о "Изумрудное"</t>
  </si>
  <si>
    <t xml:space="preserve">                                             Министерство спорта Российской Федерации</t>
  </si>
  <si>
    <t xml:space="preserve">                                    Общероссийская спортивная федерация спорта глухих</t>
  </si>
  <si>
    <t>Нижегородская обл. б/о Изумрудное</t>
  </si>
  <si>
    <t>Список участников</t>
  </si>
  <si>
    <t>N п/п</t>
  </si>
  <si>
    <t>ФИО</t>
  </si>
  <si>
    <t>Год рожд.</t>
  </si>
  <si>
    <t>Разряд</t>
  </si>
  <si>
    <t>Регион</t>
  </si>
  <si>
    <t>Тренер</t>
  </si>
  <si>
    <t>1</t>
  </si>
  <si>
    <t>МС</t>
  </si>
  <si>
    <t>НГО</t>
  </si>
  <si>
    <t>КМС</t>
  </si>
  <si>
    <t>3</t>
  </si>
  <si>
    <t>МСГ</t>
  </si>
  <si>
    <t>Пухов С.Е.</t>
  </si>
  <si>
    <t>2000</t>
  </si>
  <si>
    <t>I</t>
  </si>
  <si>
    <t>МСМК</t>
  </si>
  <si>
    <t>Зуев Н.В.</t>
  </si>
  <si>
    <t>1991</t>
  </si>
  <si>
    <t>1998</t>
  </si>
  <si>
    <t>Копейкин А.Г.</t>
  </si>
  <si>
    <t>1986</t>
  </si>
  <si>
    <t>1997</t>
  </si>
  <si>
    <t>БШР</t>
  </si>
  <si>
    <t>Соболев Д.Ю.</t>
  </si>
  <si>
    <t>1983</t>
  </si>
  <si>
    <t>2004</t>
  </si>
  <si>
    <t>Точилина Е.М.</t>
  </si>
  <si>
    <t>МСО</t>
  </si>
  <si>
    <t>2003</t>
  </si>
  <si>
    <t>Щербий Э.В.</t>
  </si>
  <si>
    <t>1984</t>
  </si>
  <si>
    <t>Главный судья</t>
  </si>
  <si>
    <t>Список участников по регионам</t>
  </si>
  <si>
    <t>№</t>
  </si>
  <si>
    <t>Фамилия Имя</t>
  </si>
  <si>
    <t>Г.р.</t>
  </si>
  <si>
    <t>Разр.</t>
  </si>
  <si>
    <t>Фамилия И</t>
  </si>
  <si>
    <t>регион</t>
  </si>
  <si>
    <t>Фамилия, имя</t>
  </si>
  <si>
    <t>Хакимова Карина</t>
  </si>
  <si>
    <t>Победители и призеры</t>
  </si>
  <si>
    <t>2</t>
  </si>
  <si>
    <t>2020 год</t>
  </si>
  <si>
    <t>Сладков Кирилл</t>
  </si>
  <si>
    <t>Луценко Максим</t>
  </si>
  <si>
    <t>Галиахметов Тимерлан</t>
  </si>
  <si>
    <t>Мамаева Ульяна</t>
  </si>
  <si>
    <t>5</t>
  </si>
  <si>
    <t>7</t>
  </si>
  <si>
    <t>9</t>
  </si>
  <si>
    <t>11</t>
  </si>
  <si>
    <t>13</t>
  </si>
  <si>
    <t>15</t>
  </si>
  <si>
    <t>25</t>
  </si>
  <si>
    <t>мужской одиночный разряд</t>
  </si>
  <si>
    <t>Фамилия И.</t>
  </si>
  <si>
    <t>-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</si>
  <si>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</si>
  <si>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</si>
  <si>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</si>
  <si>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</si>
  <si>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Рейтинг РФ</t>
  </si>
  <si>
    <t>Результат жеребьевки</t>
  </si>
  <si>
    <t>Посев</t>
  </si>
  <si>
    <t>3-4</t>
  </si>
  <si>
    <t>5-8</t>
  </si>
  <si>
    <t>Дормидонтова Ольга</t>
  </si>
  <si>
    <t>Егорова Антонина</t>
  </si>
  <si>
    <t>Ефремов Михаил</t>
  </si>
  <si>
    <t>Иванковская Анастасия</t>
  </si>
  <si>
    <t>Ильин Виталий</t>
  </si>
  <si>
    <t>Карпов Артемий</t>
  </si>
  <si>
    <t>Кобер Марина</t>
  </si>
  <si>
    <t>Кузнецова Ксения</t>
  </si>
  <si>
    <t>Попков Андрей</t>
  </si>
  <si>
    <t>Румянцев Дмитрий</t>
  </si>
  <si>
    <t>Телемнев Дмитрий</t>
  </si>
  <si>
    <t>Тюрина Елена</t>
  </si>
  <si>
    <t>Чаплин Андрей</t>
  </si>
  <si>
    <t>Штайгер Ольга</t>
  </si>
  <si>
    <t>9-16</t>
  </si>
  <si>
    <t>5-6</t>
  </si>
  <si>
    <t xml:space="preserve"> </t>
  </si>
  <si>
    <t>Одиночный мужской разряд, игры за места</t>
  </si>
  <si>
    <t>Список участников в порядке занятых мест в одиночных разрядах</t>
  </si>
  <si>
    <t>Смешанный парный разряд, игры за места</t>
  </si>
  <si>
    <t>Министерство спота Российской федерации</t>
  </si>
  <si>
    <t>Чемптонат России по спорту глухих (бадминтон)</t>
  </si>
  <si>
    <t>Список участников в порядке занятых мест в парных разрядах</t>
  </si>
  <si>
    <t>1. Республика Башкортостан (БШР)</t>
  </si>
  <si>
    <t>Алексеева Е.В.</t>
  </si>
  <si>
    <t>2007</t>
  </si>
  <si>
    <t>Щербий Э.В., Дмитриева И.С.</t>
  </si>
  <si>
    <t>2005</t>
  </si>
  <si>
    <t>Дмитриева И.С.</t>
  </si>
  <si>
    <t>2. г. Москва (МСГ)</t>
  </si>
  <si>
    <t>3. Московская область (МСО)</t>
  </si>
  <si>
    <t>4. Нижегородская область (НГО)</t>
  </si>
  <si>
    <t>ЗМС</t>
  </si>
  <si>
    <t>КУБОК РОССИИ</t>
  </si>
  <si>
    <t>18-20 декабря 2020 г.</t>
  </si>
  <si>
    <t>Матвиива Екатерина</t>
  </si>
  <si>
    <t>Казакова И.В.</t>
  </si>
  <si>
    <t>Солод Владислав</t>
  </si>
  <si>
    <t>Карзубова Т.В.</t>
  </si>
  <si>
    <t xml:space="preserve">Черных Лана </t>
  </si>
  <si>
    <t>Мельников С.А.</t>
  </si>
  <si>
    <t>Парамонов Артем</t>
  </si>
  <si>
    <t>Кудашкин Арсений</t>
  </si>
  <si>
    <t>Кудашкин Павел</t>
  </si>
  <si>
    <t>Курков Антон</t>
  </si>
  <si>
    <t>Ефремова А.В.</t>
  </si>
  <si>
    <t>Рабинович Владислав</t>
  </si>
  <si>
    <t>Рентгартен Денис</t>
  </si>
  <si>
    <t>Пшичкина Наталья</t>
  </si>
  <si>
    <t>1994</t>
  </si>
  <si>
    <t>Гуломзода Шохзод</t>
  </si>
  <si>
    <t>4</t>
  </si>
  <si>
    <t>6</t>
  </si>
  <si>
    <t>8</t>
  </si>
  <si>
    <t>12</t>
  </si>
  <si>
    <t>17</t>
  </si>
  <si>
    <t>24</t>
  </si>
  <si>
    <t>26</t>
  </si>
  <si>
    <t>30</t>
  </si>
  <si>
    <t>31</t>
  </si>
  <si>
    <t>1-2</t>
  </si>
  <si>
    <t>Комментарии</t>
  </si>
  <si>
    <t>Список для посева участников и результаты жеребьевки</t>
  </si>
  <si>
    <t>18</t>
  </si>
  <si>
    <t>не играл ЧР 2020; на КР 2019 сеялся 1</t>
  </si>
  <si>
    <t xml:space="preserve">не играл ЧР 2020; на КР 2019 сеялся ниже 8, матч со Сладковым 21:7, 21:9 </t>
  </si>
  <si>
    <t xml:space="preserve">на КР 2019 матч с Кудашкиным Ар 7:21, 9:21 </t>
  </si>
  <si>
    <t>П РФ (до 19) 2019 - 2 место</t>
  </si>
  <si>
    <t>П РФ (до 15) 2019 - 2 место</t>
  </si>
  <si>
    <t>П РФ (до 15) 2019 - 1 место</t>
  </si>
  <si>
    <t>П РФ (до 15) 2019 - 5 место</t>
  </si>
  <si>
    <t>П РФ (до 15) 2019 - 11 место</t>
  </si>
  <si>
    <t>16</t>
  </si>
  <si>
    <t>7-8</t>
  </si>
  <si>
    <t>9-12</t>
  </si>
  <si>
    <t>Яковлева Ирина</t>
  </si>
  <si>
    <t>2006</t>
  </si>
  <si>
    <t>на ЧР 2019 сеялись 3</t>
  </si>
  <si>
    <t>баллы набраны на ЧР 2020 (у Луценко была травма)</t>
  </si>
  <si>
    <t>баллы набраны на ЧР 2020 (была травма); П РФ (до 19) 2019 - 5 место</t>
  </si>
  <si>
    <t>на КР 2019 сеялись 1</t>
  </si>
  <si>
    <t>Кубок России по спорту глухих (бадминтон)</t>
  </si>
  <si>
    <t>Одиночный женский разряд, игры за места</t>
  </si>
  <si>
    <t>27</t>
  </si>
  <si>
    <t>28</t>
  </si>
  <si>
    <t>29</t>
  </si>
  <si>
    <t>Приложение №1 (на 3х листах)</t>
  </si>
  <si>
    <t>к протоколу совещания от 18.12.20</t>
  </si>
  <si>
    <t>по допуску и посеву участников КР 2020</t>
  </si>
  <si>
    <t>Марисова Карина</t>
  </si>
  <si>
    <t>Марисова Кристина</t>
  </si>
  <si>
    <t>19</t>
  </si>
  <si>
    <t>20</t>
  </si>
  <si>
    <t>21</t>
  </si>
  <si>
    <t>22</t>
  </si>
  <si>
    <t>23</t>
  </si>
  <si>
    <t>32</t>
  </si>
  <si>
    <t>33</t>
  </si>
  <si>
    <t>9-15</t>
  </si>
  <si>
    <t>Карпов А</t>
  </si>
  <si>
    <t>Рабинович В</t>
  </si>
  <si>
    <t>Галиахметов Т</t>
  </si>
  <si>
    <t>Ильин В</t>
  </si>
  <si>
    <t>Чаплин А</t>
  </si>
  <si>
    <t>Парамонов А</t>
  </si>
  <si>
    <t>Луценко М</t>
  </si>
  <si>
    <t>Гуломзода Ш</t>
  </si>
  <si>
    <t>Курков А</t>
  </si>
  <si>
    <t>Кудашкин П</t>
  </si>
  <si>
    <t>Румянцев Д</t>
  </si>
  <si>
    <t>Телемнев Д</t>
  </si>
  <si>
    <t>Попков А</t>
  </si>
  <si>
    <t>Сладков К</t>
  </si>
  <si>
    <t>Кудашкин А</t>
  </si>
  <si>
    <t>Рентгартен Д</t>
  </si>
  <si>
    <t>Солод В</t>
  </si>
  <si>
    <t>Ефремов М</t>
  </si>
  <si>
    <t>Иванов А.Е.</t>
  </si>
  <si>
    <t>Штайгер О</t>
  </si>
  <si>
    <t>Черных Л</t>
  </si>
  <si>
    <t>Иванковская А</t>
  </si>
  <si>
    <t>Марисова Кр</t>
  </si>
  <si>
    <t>Кузнецова К</t>
  </si>
  <si>
    <t>Пшичкина Н</t>
  </si>
  <si>
    <t>Хакимова К</t>
  </si>
  <si>
    <t>Мамаева У</t>
  </si>
  <si>
    <t>2008</t>
  </si>
  <si>
    <t>Синева А.Е</t>
  </si>
  <si>
    <t>Егорова А</t>
  </si>
  <si>
    <t>Яковлева И</t>
  </si>
  <si>
    <t>Дормидонтова О</t>
  </si>
  <si>
    <t>Матвиива Е</t>
  </si>
  <si>
    <t>Кобер М</t>
  </si>
  <si>
    <t>Марисова К</t>
  </si>
  <si>
    <t>Тюрина Е</t>
  </si>
  <si>
    <t>5-9</t>
  </si>
  <si>
    <t>Мужской парный разряд</t>
  </si>
  <si>
    <t>Мужской одиночный разряд</t>
  </si>
  <si>
    <t>Женский одиночный разряд</t>
  </si>
  <si>
    <t>Женский парный разряд</t>
  </si>
  <si>
    <t>5-7</t>
  </si>
  <si>
    <t>Смешанный парный разряд</t>
  </si>
  <si>
    <t>Х</t>
  </si>
  <si>
    <t>9-14</t>
  </si>
  <si>
    <t>5, 1</t>
  </si>
  <si>
    <t>8, 7</t>
  </si>
  <si>
    <t>6, 12</t>
  </si>
  <si>
    <t>16, 10</t>
  </si>
  <si>
    <t>11, 7</t>
  </si>
  <si>
    <t>7, 5</t>
  </si>
  <si>
    <t>5, 8</t>
  </si>
  <si>
    <t>8, 8</t>
  </si>
  <si>
    <t>24, 8</t>
  </si>
  <si>
    <t>12, 16</t>
  </si>
  <si>
    <t>12, 9</t>
  </si>
  <si>
    <t>6, 4</t>
  </si>
  <si>
    <t>10, 2</t>
  </si>
  <si>
    <t>11, 11</t>
  </si>
  <si>
    <t>8, 4</t>
  </si>
  <si>
    <t>-14, 17, 18</t>
  </si>
  <si>
    <t>5, 7</t>
  </si>
  <si>
    <t>4, 6</t>
  </si>
  <si>
    <t>13, 12</t>
  </si>
  <si>
    <t>11, 10</t>
  </si>
  <si>
    <t>7, 16</t>
  </si>
  <si>
    <t>10, 8</t>
  </si>
  <si>
    <t>11, 19</t>
  </si>
  <si>
    <t>10, 7</t>
  </si>
  <si>
    <t>16, 16</t>
  </si>
  <si>
    <t>-20, 8, 13</t>
  </si>
  <si>
    <t>14, 10</t>
  </si>
  <si>
    <t>15, 17</t>
  </si>
  <si>
    <t>16, 3</t>
  </si>
  <si>
    <t>14, 19</t>
  </si>
  <si>
    <t>10, 13</t>
  </si>
  <si>
    <t>-12, 21, 15</t>
  </si>
  <si>
    <t>14, 20</t>
  </si>
  <si>
    <t>10, 12</t>
  </si>
  <si>
    <t>11,19</t>
  </si>
  <si>
    <t>11, 16</t>
  </si>
  <si>
    <t>8, 9</t>
  </si>
  <si>
    <t>10, 10</t>
  </si>
  <si>
    <t>13, 11</t>
  </si>
  <si>
    <t>9, 10</t>
  </si>
  <si>
    <t>17, 19</t>
  </si>
  <si>
    <t>8, 6</t>
  </si>
  <si>
    <t>-13, 13, 16</t>
  </si>
  <si>
    <t>15, 11</t>
  </si>
  <si>
    <t>6, 15</t>
  </si>
  <si>
    <t>wo</t>
  </si>
  <si>
    <t>21, 15</t>
  </si>
  <si>
    <t>21, 14</t>
  </si>
  <si>
    <t>-18, 14, 11</t>
  </si>
  <si>
    <t>-19, 17, 15</t>
  </si>
  <si>
    <t>-7, 12, 21</t>
  </si>
  <si>
    <t>18, -14,17</t>
  </si>
  <si>
    <t>19, 13</t>
  </si>
  <si>
    <t>18, 12</t>
  </si>
  <si>
    <t>13, 19</t>
  </si>
  <si>
    <t>11- 12</t>
  </si>
  <si>
    <t>13- 16</t>
  </si>
  <si>
    <t>13- 15</t>
  </si>
  <si>
    <t>18, 15</t>
  </si>
  <si>
    <t>12, 14</t>
  </si>
  <si>
    <t>19, 19</t>
  </si>
  <si>
    <t>16, 19</t>
  </si>
  <si>
    <t>18, 17</t>
  </si>
  <si>
    <t>-19, 19, 18</t>
  </si>
  <si>
    <t>17, 14</t>
  </si>
  <si>
    <t>13- 14</t>
  </si>
  <si>
    <t>14, 18</t>
  </si>
  <si>
    <t>-19, 15,20</t>
  </si>
  <si>
    <t>-11, 19, 16</t>
  </si>
  <si>
    <t>8, 12</t>
  </si>
  <si>
    <t>17, 18</t>
  </si>
  <si>
    <t>16, 23</t>
  </si>
  <si>
    <t>22, -12, 16</t>
  </si>
  <si>
    <t>19, 14</t>
  </si>
  <si>
    <t>22, -24, 15</t>
  </si>
  <si>
    <t>29, 21</t>
  </si>
  <si>
    <t>-19, 13, 17</t>
  </si>
  <si>
    <t>23, 11</t>
  </si>
  <si>
    <t>17, -18, 16</t>
  </si>
  <si>
    <t>11, -18, 17</t>
  </si>
  <si>
    <t>20, 17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</si>
</sst>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 &quot;#,##0.00&quot; ₽ &quot;;&quot;-&quot;#,##0.00&quot; ₽ &quot;;&quot; -&quot;#&quot; ₽ &quot;;@&quot; &quot;"/>
    <numFmt numFmtId="166" formatCode="#,##0.00&quot; &quot;[$руб.-419];[Red]&quot;-&quot;#,##0.00&quot; &quot;[$руб.-419]"/>
  </numFmts>
  <fonts count="13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Arial Cyr"/>
      <family val="0"/>
    </font>
    <font>
      <sz val="13"/>
      <color indexed="8"/>
      <name val="Arial Cyr"/>
      <family val="0"/>
    </font>
    <font>
      <sz val="12"/>
      <color indexed="8"/>
      <name val="Arial"/>
      <family val="2"/>
    </font>
    <font>
      <i/>
      <sz val="12"/>
      <color indexed="8"/>
      <name val="Arial Cyr"/>
      <family val="0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Verdana"/>
      <family val="2"/>
    </font>
    <font>
      <sz val="2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6411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DD0806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 Cyr"/>
      <family val="0"/>
    </font>
    <font>
      <sz val="10"/>
      <color rgb="FF000000"/>
      <name val="Verdana"/>
      <family val="2"/>
    </font>
    <font>
      <sz val="13"/>
      <color rgb="FF000000"/>
      <name val="Times New Roman"/>
      <family val="1"/>
    </font>
    <font>
      <sz val="13"/>
      <color rgb="FF000000"/>
      <name val="Arial Cyr"/>
      <family val="0"/>
    </font>
    <font>
      <sz val="12"/>
      <color rgb="FF000000"/>
      <name val="Arial"/>
      <family val="2"/>
    </font>
    <font>
      <i/>
      <sz val="12"/>
      <color rgb="FF000000"/>
      <name val="Arial Cyr"/>
      <family val="0"/>
    </font>
    <font>
      <sz val="14"/>
      <color rgb="FF000000"/>
      <name val="Arial"/>
      <family val="2"/>
    </font>
    <font>
      <sz val="14"/>
      <color rgb="FF000000"/>
      <name val="Arial Cyr"/>
      <family val="0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i/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rgb="FF000000"/>
      <name val="Calibri"/>
      <family val="2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3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10"/>
      <color rgb="FF000000"/>
      <name val="Verdana"/>
      <family val="2"/>
    </font>
    <font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8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2BD9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4EE2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EA74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65357"/>
        <bgColor indexed="64"/>
      </patternFill>
    </fill>
    <fill>
      <patternFill patternType="solid">
        <fgColor rgb="FF6711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865357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Protection="0">
      <alignment/>
    </xf>
    <xf numFmtId="0" fontId="66" fillId="21" borderId="0" applyNumberFormat="0" applyBorder="0" applyProtection="0">
      <alignment/>
    </xf>
    <xf numFmtId="0" fontId="66" fillId="22" borderId="0" applyNumberFormat="0" applyBorder="0" applyProtection="0">
      <alignment/>
    </xf>
    <xf numFmtId="0" fontId="66" fillId="23" borderId="0" applyNumberFormat="0" applyBorder="0" applyProtection="0">
      <alignment/>
    </xf>
    <xf numFmtId="0" fontId="66" fillId="24" borderId="0" applyNumberFormat="0" applyBorder="0" applyProtection="0">
      <alignment/>
    </xf>
    <xf numFmtId="0" fontId="66" fillId="25" borderId="0" applyNumberFormat="0" applyBorder="0" applyProtection="0">
      <alignment/>
    </xf>
    <xf numFmtId="0" fontId="66" fillId="26" borderId="0" applyNumberFormat="0" applyBorder="0" applyProtection="0">
      <alignment/>
    </xf>
    <xf numFmtId="0" fontId="66" fillId="27" borderId="0" applyNumberFormat="0" applyBorder="0" applyProtection="0">
      <alignment/>
    </xf>
    <xf numFmtId="0" fontId="66" fillId="28" borderId="0" applyNumberFormat="0" applyBorder="0" applyProtection="0">
      <alignment/>
    </xf>
    <xf numFmtId="0" fontId="66" fillId="23" borderId="0" applyNumberFormat="0" applyBorder="0" applyProtection="0">
      <alignment/>
    </xf>
    <xf numFmtId="0" fontId="66" fillId="26" borderId="0" applyNumberFormat="0" applyBorder="0" applyProtection="0">
      <alignment/>
    </xf>
    <xf numFmtId="0" fontId="66" fillId="29" borderId="0" applyNumberFormat="0" applyBorder="0" applyProtection="0">
      <alignment/>
    </xf>
    <xf numFmtId="0" fontId="67" fillId="30" borderId="0" applyNumberFormat="0" applyBorder="0" applyProtection="0">
      <alignment/>
    </xf>
    <xf numFmtId="0" fontId="67" fillId="27" borderId="0" applyNumberFormat="0" applyBorder="0" applyProtection="0">
      <alignment/>
    </xf>
    <xf numFmtId="0" fontId="67" fillId="28" borderId="0" applyNumberFormat="0" applyBorder="0" applyProtection="0">
      <alignment/>
    </xf>
    <xf numFmtId="0" fontId="67" fillId="31" borderId="0" applyNumberFormat="0" applyBorder="0" applyProtection="0">
      <alignment/>
    </xf>
    <xf numFmtId="0" fontId="67" fillId="32" borderId="0" applyNumberFormat="0" applyBorder="0" applyProtection="0">
      <alignment/>
    </xf>
    <xf numFmtId="0" fontId="67" fillId="33" borderId="0" applyNumberFormat="0" applyBorder="0" applyProtection="0">
      <alignment/>
    </xf>
    <xf numFmtId="0" fontId="67" fillId="34" borderId="0" applyNumberFormat="0" applyBorder="0" applyProtection="0">
      <alignment/>
    </xf>
    <xf numFmtId="0" fontId="67" fillId="35" borderId="0" applyNumberFormat="0" applyBorder="0" applyProtection="0">
      <alignment/>
    </xf>
    <xf numFmtId="0" fontId="67" fillId="36" borderId="0" applyNumberFormat="0" applyBorder="0" applyProtection="0">
      <alignment/>
    </xf>
    <xf numFmtId="0" fontId="67" fillId="31" borderId="0" applyNumberFormat="0" applyBorder="0" applyProtection="0">
      <alignment/>
    </xf>
    <xf numFmtId="0" fontId="67" fillId="32" borderId="0" applyNumberFormat="0" applyBorder="0" applyProtection="0">
      <alignment/>
    </xf>
    <xf numFmtId="0" fontId="67" fillId="37" borderId="0" applyNumberFormat="0" applyBorder="0" applyProtection="0">
      <alignment/>
    </xf>
    <xf numFmtId="0" fontId="68" fillId="21" borderId="0" applyNumberFormat="0" applyBorder="0" applyProtection="0">
      <alignment/>
    </xf>
    <xf numFmtId="0" fontId="69" fillId="38" borderId="1" applyNumberFormat="0" applyProtection="0">
      <alignment/>
    </xf>
    <xf numFmtId="0" fontId="70" fillId="39" borderId="2" applyNumberFormat="0" applyProtection="0">
      <alignment/>
    </xf>
    <xf numFmtId="165" fontId="0" fillId="0" borderId="0" applyFont="0" applyBorder="0" applyProtection="0">
      <alignment/>
    </xf>
    <xf numFmtId="0" fontId="71" fillId="0" borderId="0" applyNumberFormat="0" applyBorder="0" applyProtection="0">
      <alignment/>
    </xf>
    <xf numFmtId="0" fontId="72" fillId="22" borderId="0" applyNumberFormat="0" applyBorder="0" applyProtection="0">
      <alignment/>
    </xf>
    <xf numFmtId="0" fontId="73" fillId="0" borderId="3" applyNumberFormat="0" applyProtection="0">
      <alignment/>
    </xf>
    <xf numFmtId="0" fontId="74" fillId="0" borderId="4" applyNumberFormat="0" applyProtection="0">
      <alignment/>
    </xf>
    <xf numFmtId="0" fontId="75" fillId="0" borderId="5" applyNumberFormat="0" applyProtection="0">
      <alignment/>
    </xf>
    <xf numFmtId="0" fontId="75" fillId="0" borderId="0" applyNumberFormat="0" applyBorder="0" applyProtection="0">
      <alignment/>
    </xf>
    <xf numFmtId="0" fontId="76" fillId="25" borderId="1" applyNumberFormat="0" applyProtection="0">
      <alignment/>
    </xf>
    <xf numFmtId="0" fontId="77" fillId="0" borderId="6" applyNumberFormat="0" applyProtection="0">
      <alignment/>
    </xf>
    <xf numFmtId="0" fontId="78" fillId="40" borderId="0" applyNumberFormat="0" applyBorder="0" applyProtection="0">
      <alignment/>
    </xf>
    <xf numFmtId="0" fontId="0" fillId="41" borderId="7" applyNumberFormat="0" applyFont="0" applyProtection="0">
      <alignment/>
    </xf>
    <xf numFmtId="0" fontId="79" fillId="38" borderId="8" applyNumberFormat="0" applyProtection="0">
      <alignment/>
    </xf>
    <xf numFmtId="0" fontId="80" fillId="0" borderId="0" applyNumberFormat="0" applyBorder="0" applyProtection="0">
      <alignment/>
    </xf>
    <xf numFmtId="0" fontId="81" fillId="0" borderId="9" applyNumberFormat="0" applyProtection="0">
      <alignment/>
    </xf>
    <xf numFmtId="0" fontId="82" fillId="0" borderId="0" applyNumberFormat="0" applyBorder="0" applyProtection="0">
      <alignment/>
    </xf>
    <xf numFmtId="0" fontId="83" fillId="0" borderId="0" applyNumberFormat="0" applyBorder="0" applyProtection="0">
      <alignment horizontal="center"/>
    </xf>
    <xf numFmtId="0" fontId="83" fillId="0" borderId="0" applyNumberFormat="0" applyBorder="0" applyProtection="0">
      <alignment horizontal="center" textRotation="90"/>
    </xf>
    <xf numFmtId="0" fontId="65" fillId="0" borderId="0">
      <alignment/>
      <protection/>
    </xf>
    <xf numFmtId="0" fontId="84" fillId="0" borderId="0" applyNumberFormat="0" applyBorder="0" applyProtection="0">
      <alignment/>
    </xf>
    <xf numFmtId="166" fontId="84" fillId="0" borderId="0" applyBorder="0" applyProtection="0">
      <alignment/>
    </xf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6" fillId="48" borderId="10" applyNumberFormat="0" applyAlignment="0" applyProtection="0"/>
    <xf numFmtId="0" fontId="87" fillId="49" borderId="11" applyNumberFormat="0" applyAlignment="0" applyProtection="0"/>
    <xf numFmtId="0" fontId="8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1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5" applyNumberFormat="0" applyFill="0" applyAlignment="0" applyProtection="0"/>
    <xf numFmtId="0" fontId="93" fillId="50" borderId="16" applyNumberFormat="0" applyAlignment="0" applyProtection="0"/>
    <xf numFmtId="0" fontId="94" fillId="0" borderId="0" applyNumberFormat="0" applyFill="0" applyBorder="0" applyAlignment="0" applyProtection="0"/>
    <xf numFmtId="0" fontId="95" fillId="51" borderId="0" applyNumberFormat="0" applyBorder="0" applyAlignment="0" applyProtection="0"/>
    <xf numFmtId="164" fontId="96" fillId="0" borderId="0" applyBorder="0" applyProtection="0">
      <alignment/>
    </xf>
    <xf numFmtId="164" fontId="66" fillId="0" borderId="0" applyBorder="0" applyProtection="0">
      <alignment/>
    </xf>
    <xf numFmtId="164" fontId="96" fillId="0" borderId="0" applyBorder="0" applyProtection="0">
      <alignment/>
    </xf>
    <xf numFmtId="164" fontId="96" fillId="0" borderId="0" applyBorder="0" applyProtection="0">
      <alignment/>
    </xf>
    <xf numFmtId="164" fontId="66" fillId="0" borderId="0" applyBorder="0" applyProtection="0">
      <alignment/>
    </xf>
    <xf numFmtId="164" fontId="66" fillId="0" borderId="0" applyBorder="0" applyProtection="0">
      <alignment/>
    </xf>
    <xf numFmtId="164" fontId="66" fillId="0" borderId="0" applyBorder="0" applyProtection="0">
      <alignment/>
    </xf>
    <xf numFmtId="164" fontId="96" fillId="0" borderId="0" applyBorder="0" applyProtection="0">
      <alignment/>
    </xf>
    <xf numFmtId="0" fontId="1" fillId="0" borderId="0">
      <alignment/>
      <protection/>
    </xf>
    <xf numFmtId="0" fontId="97" fillId="52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99" fillId="0" borderId="18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54" borderId="0" applyNumberFormat="0" applyBorder="0" applyAlignment="0" applyProtection="0"/>
  </cellStyleXfs>
  <cellXfs count="545">
    <xf numFmtId="0" fontId="0" fillId="0" borderId="0" xfId="0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/>
    </xf>
    <xf numFmtId="0" fontId="102" fillId="0" borderId="0" xfId="0" applyFont="1" applyAlignment="1">
      <alignment horizontal="center"/>
    </xf>
    <xf numFmtId="164" fontId="96" fillId="0" borderId="0" xfId="99" applyFont="1" applyFill="1" applyAlignment="1" applyProtection="1">
      <alignment horizontal="center"/>
      <protection/>
    </xf>
    <xf numFmtId="164" fontId="96" fillId="0" borderId="0" xfId="99" applyFont="1" applyFill="1" applyAlignment="1" applyProtection="1">
      <alignment/>
      <protection/>
    </xf>
    <xf numFmtId="164" fontId="105" fillId="0" borderId="0" xfId="105" applyFont="1" applyFill="1" applyAlignment="1" applyProtection="1">
      <alignment horizontal="center"/>
      <protection/>
    </xf>
    <xf numFmtId="49" fontId="106" fillId="0" borderId="19" xfId="99" applyNumberFormat="1" applyFont="1" applyFill="1" applyBorder="1" applyAlignment="1" applyProtection="1">
      <alignment horizontal="center" vertical="center" wrapText="1"/>
      <protection/>
    </xf>
    <xf numFmtId="164" fontId="106" fillId="0" borderId="19" xfId="99" applyFont="1" applyFill="1" applyBorder="1" applyAlignment="1" applyProtection="1">
      <alignment horizontal="center" vertical="center"/>
      <protection/>
    </xf>
    <xf numFmtId="164" fontId="96" fillId="0" borderId="0" xfId="99" applyFont="1" applyFill="1" applyAlignment="1" applyProtection="1">
      <alignment vertical="center"/>
      <protection/>
    </xf>
    <xf numFmtId="49" fontId="106" fillId="55" borderId="19" xfId="99" applyNumberFormat="1" applyFont="1" applyFill="1" applyBorder="1" applyAlignment="1" applyProtection="1">
      <alignment horizontal="center" vertical="center" wrapText="1"/>
      <protection/>
    </xf>
    <xf numFmtId="164" fontId="106" fillId="55" borderId="19" xfId="99" applyFont="1" applyFill="1" applyBorder="1" applyAlignment="1" applyProtection="1">
      <alignment horizontal="center" vertical="center"/>
      <protection/>
    </xf>
    <xf numFmtId="164" fontId="106" fillId="55" borderId="19" xfId="99" applyFont="1" applyFill="1" applyBorder="1" applyAlignment="1" applyProtection="1">
      <alignment horizontal="center"/>
      <protection/>
    </xf>
    <xf numFmtId="164" fontId="96" fillId="0" borderId="0" xfId="99" applyFont="1" applyFill="1" applyAlignment="1" applyProtection="1">
      <alignment horizontal="left"/>
      <protection/>
    </xf>
    <xf numFmtId="49" fontId="106" fillId="0" borderId="0" xfId="99" applyNumberFormat="1" applyFont="1" applyFill="1" applyAlignment="1" applyProtection="1">
      <alignment horizontal="right" vertical="center" wrapText="1"/>
      <protection/>
    </xf>
    <xf numFmtId="164" fontId="106" fillId="0" borderId="0" xfId="99" applyFont="1" applyFill="1" applyAlignment="1" applyProtection="1">
      <alignment horizontal="left" vertical="center"/>
      <protection/>
    </xf>
    <xf numFmtId="164" fontId="107" fillId="0" borderId="0" xfId="99" applyFont="1" applyFill="1" applyAlignment="1" applyProtection="1">
      <alignment/>
      <protection/>
    </xf>
    <xf numFmtId="49" fontId="108" fillId="0" borderId="0" xfId="99" applyNumberFormat="1" applyFont="1" applyFill="1" applyAlignment="1" applyProtection="1">
      <alignment horizontal="center" vertical="center" wrapText="1"/>
      <protection/>
    </xf>
    <xf numFmtId="164" fontId="109" fillId="0" borderId="0" xfId="99" applyFont="1" applyFill="1" applyAlignment="1" applyProtection="1">
      <alignment horizontal="center"/>
      <protection/>
    </xf>
    <xf numFmtId="164" fontId="110" fillId="0" borderId="0" xfId="99" applyFont="1" applyFill="1" applyAlignment="1" applyProtection="1">
      <alignment/>
      <protection/>
    </xf>
    <xf numFmtId="164" fontId="110" fillId="0" borderId="0" xfId="99" applyFont="1" applyFill="1" applyAlignment="1" applyProtection="1">
      <alignment horizontal="center"/>
      <protection/>
    </xf>
    <xf numFmtId="164" fontId="111" fillId="0" borderId="0" xfId="99" applyFont="1" applyFill="1" applyAlignment="1" applyProtection="1">
      <alignment/>
      <protection/>
    </xf>
    <xf numFmtId="164" fontId="112" fillId="0" borderId="0" xfId="99" applyFont="1" applyFill="1" applyAlignment="1" applyProtection="1">
      <alignment horizontal="left"/>
      <protection/>
    </xf>
    <xf numFmtId="164" fontId="113" fillId="0" borderId="0" xfId="99" applyFont="1" applyFill="1" applyAlignment="1" applyProtection="1">
      <alignment/>
      <protection/>
    </xf>
    <xf numFmtId="164" fontId="104" fillId="0" borderId="19" xfId="99" applyFont="1" applyFill="1" applyBorder="1" applyAlignment="1" applyProtection="1">
      <alignment horizontal="center"/>
      <protection/>
    </xf>
    <xf numFmtId="164" fontId="104" fillId="0" borderId="19" xfId="99" applyFont="1" applyFill="1" applyBorder="1" applyAlignment="1" applyProtection="1">
      <alignment horizontal="center" wrapText="1"/>
      <protection/>
    </xf>
    <xf numFmtId="164" fontId="104" fillId="0" borderId="19" xfId="99" applyFont="1" applyFill="1" applyBorder="1" applyAlignment="1" applyProtection="1">
      <alignment horizontal="left"/>
      <protection/>
    </xf>
    <xf numFmtId="164" fontId="104" fillId="0" borderId="19" xfId="99" applyFont="1" applyFill="1" applyBorder="1" applyAlignment="1" applyProtection="1">
      <alignment horizontal="center" vertical="center"/>
      <protection/>
    </xf>
    <xf numFmtId="164" fontId="104" fillId="0" borderId="19" xfId="99" applyFont="1" applyFill="1" applyBorder="1" applyAlignment="1" applyProtection="1">
      <alignment horizontal="left" vertical="center" wrapText="1"/>
      <protection/>
    </xf>
    <xf numFmtId="164" fontId="104" fillId="0" borderId="19" xfId="99" applyFont="1" applyFill="1" applyBorder="1" applyAlignment="1" applyProtection="1">
      <alignment horizontal="center" vertical="center" wrapText="1"/>
      <protection/>
    </xf>
    <xf numFmtId="164" fontId="104" fillId="0" borderId="0" xfId="99" applyFont="1" applyFill="1" applyAlignment="1" applyProtection="1">
      <alignment horizontal="left" vertical="center"/>
      <protection/>
    </xf>
    <xf numFmtId="164" fontId="104" fillId="0" borderId="0" xfId="99" applyFont="1" applyFill="1" applyAlignment="1" applyProtection="1">
      <alignment horizontal="left" vertical="center" wrapText="1"/>
      <protection/>
    </xf>
    <xf numFmtId="164" fontId="113" fillId="0" borderId="0" xfId="99" applyFont="1" applyFill="1" applyAlignment="1" applyProtection="1">
      <alignment horizontal="center" vertical="center"/>
      <protection/>
    </xf>
    <xf numFmtId="49" fontId="113" fillId="0" borderId="0" xfId="99" applyNumberFormat="1" applyFont="1" applyFill="1" applyAlignment="1" applyProtection="1">
      <alignment wrapText="1"/>
      <protection/>
    </xf>
    <xf numFmtId="49" fontId="113" fillId="0" borderId="0" xfId="99" applyNumberFormat="1" applyFont="1" applyFill="1" applyAlignment="1" applyProtection="1">
      <alignment horizontal="center" wrapText="1"/>
      <protection/>
    </xf>
    <xf numFmtId="164" fontId="104" fillId="0" borderId="19" xfId="99" applyFont="1" applyFill="1" applyBorder="1" applyAlignment="1" applyProtection="1">
      <alignment vertical="center" wrapText="1"/>
      <protection/>
    </xf>
    <xf numFmtId="164" fontId="104" fillId="0" borderId="19" xfId="99" applyFont="1" applyFill="1" applyBorder="1" applyAlignment="1" applyProtection="1">
      <alignment horizontal="left" wrapText="1"/>
      <protection/>
    </xf>
    <xf numFmtId="164" fontId="104" fillId="0" borderId="0" xfId="99" applyFont="1" applyFill="1" applyAlignment="1" applyProtection="1">
      <alignment horizontal="center" vertical="center" wrapText="1"/>
      <protection/>
    </xf>
    <xf numFmtId="164" fontId="104" fillId="0" borderId="20" xfId="99" applyFont="1" applyFill="1" applyBorder="1" applyAlignment="1" applyProtection="1">
      <alignment horizontal="center"/>
      <protection/>
    </xf>
    <xf numFmtId="164" fontId="104" fillId="0" borderId="20" xfId="99" applyFont="1" applyFill="1" applyBorder="1" applyAlignment="1" applyProtection="1">
      <alignment horizontal="center" vertical="center" wrapText="1"/>
      <protection/>
    </xf>
    <xf numFmtId="164" fontId="113" fillId="0" borderId="0" xfId="99" applyFont="1" applyFill="1" applyAlignment="1" applyProtection="1">
      <alignment horizontal="center"/>
      <protection/>
    </xf>
    <xf numFmtId="164" fontId="104" fillId="0" borderId="20" xfId="99" applyFont="1" applyFill="1" applyBorder="1" applyAlignment="1" applyProtection="1">
      <alignment horizontal="center" vertical="center"/>
      <protection/>
    </xf>
    <xf numFmtId="164" fontId="113" fillId="0" borderId="0" xfId="99" applyFont="1" applyFill="1" applyAlignment="1" applyProtection="1">
      <alignment horizontal="left"/>
      <protection/>
    </xf>
    <xf numFmtId="164" fontId="114" fillId="0" borderId="0" xfId="99" applyFont="1" applyFill="1" applyAlignment="1" applyProtection="1">
      <alignment horizontal="center"/>
      <protection/>
    </xf>
    <xf numFmtId="164" fontId="109" fillId="0" borderId="0" xfId="99" applyFont="1" applyFill="1" applyAlignment="1" applyProtection="1">
      <alignment/>
      <protection/>
    </xf>
    <xf numFmtId="164" fontId="96" fillId="0" borderId="0" xfId="99" applyFont="1" applyFill="1" applyAlignment="1" applyProtection="1">
      <alignment horizontal="center" vertical="center"/>
      <protection/>
    </xf>
    <xf numFmtId="164" fontId="115" fillId="0" borderId="0" xfId="99" applyFont="1" applyFill="1" applyAlignment="1" applyProtection="1">
      <alignment horizontal="right"/>
      <protection/>
    </xf>
    <xf numFmtId="164" fontId="115" fillId="0" borderId="21" xfId="99" applyFont="1" applyFill="1" applyBorder="1" applyAlignment="1" applyProtection="1">
      <alignment/>
      <protection/>
    </xf>
    <xf numFmtId="164" fontId="115" fillId="0" borderId="0" xfId="99" applyFont="1" applyFill="1" applyAlignment="1" applyProtection="1">
      <alignment horizontal="left"/>
      <protection/>
    </xf>
    <xf numFmtId="164" fontId="116" fillId="0" borderId="0" xfId="105" applyFont="1" applyFill="1" applyAlignment="1" applyProtection="1">
      <alignment/>
      <protection/>
    </xf>
    <xf numFmtId="49" fontId="109" fillId="0" borderId="0" xfId="105" applyNumberFormat="1" applyFont="1" applyFill="1" applyAlignment="1" applyProtection="1">
      <alignment horizontal="right"/>
      <protection/>
    </xf>
    <xf numFmtId="164" fontId="117" fillId="0" borderId="0" xfId="105" applyFont="1" applyFill="1" applyAlignment="1" applyProtection="1">
      <alignment/>
      <protection/>
    </xf>
    <xf numFmtId="0" fontId="104" fillId="0" borderId="0" xfId="0" applyFont="1" applyAlignment="1">
      <alignment/>
    </xf>
    <xf numFmtId="0" fontId="106" fillId="0" borderId="0" xfId="0" applyFont="1" applyAlignment="1">
      <alignment/>
    </xf>
    <xf numFmtId="0" fontId="118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19" fillId="0" borderId="0" xfId="0" applyFont="1" applyAlignment="1">
      <alignment horizontal="right" vertical="center"/>
    </xf>
    <xf numFmtId="0" fontId="120" fillId="0" borderId="0" xfId="0" applyFont="1" applyAlignment="1">
      <alignment/>
    </xf>
    <xf numFmtId="0" fontId="119" fillId="0" borderId="0" xfId="0" applyFont="1" applyFill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120" fillId="0" borderId="0" xfId="0" applyFont="1" applyAlignment="1">
      <alignment horizontal="left"/>
    </xf>
    <xf numFmtId="0" fontId="120" fillId="0" borderId="0" xfId="0" applyFont="1" applyAlignment="1">
      <alignment horizontal="center"/>
    </xf>
    <xf numFmtId="49" fontId="121" fillId="0" borderId="0" xfId="0" applyNumberFormat="1" applyFont="1" applyAlignment="1">
      <alignment horizontal="center" vertical="center"/>
    </xf>
    <xf numFmtId="0" fontId="106" fillId="0" borderId="0" xfId="0" applyFont="1" applyAlignment="1">
      <alignment horizontal="left"/>
    </xf>
    <xf numFmtId="0" fontId="120" fillId="0" borderId="0" xfId="0" applyFont="1" applyAlignment="1">
      <alignment horizontal="left" vertical="center"/>
    </xf>
    <xf numFmtId="0" fontId="120" fillId="0" borderId="0" xfId="0" applyFont="1" applyAlignment="1">
      <alignment/>
    </xf>
    <xf numFmtId="0" fontId="120" fillId="0" borderId="0" xfId="0" applyFont="1" applyAlignment="1">
      <alignment horizontal="center" vertical="center"/>
    </xf>
    <xf numFmtId="0" fontId="115" fillId="0" borderId="0" xfId="0" applyFont="1" applyAlignment="1">
      <alignment horizontal="right" vertical="center"/>
    </xf>
    <xf numFmtId="0" fontId="122" fillId="0" borderId="21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right"/>
    </xf>
    <xf numFmtId="0" fontId="122" fillId="0" borderId="0" xfId="0" applyFont="1" applyAlignment="1">
      <alignment vertical="center"/>
    </xf>
    <xf numFmtId="0" fontId="115" fillId="0" borderId="0" xfId="0" applyFont="1" applyAlignment="1">
      <alignment/>
    </xf>
    <xf numFmtId="0" fontId="120" fillId="0" borderId="0" xfId="0" applyFont="1" applyAlignment="1">
      <alignment vertical="top"/>
    </xf>
    <xf numFmtId="0" fontId="120" fillId="0" borderId="0" xfId="0" applyFont="1" applyFill="1" applyAlignment="1">
      <alignment horizontal="left"/>
    </xf>
    <xf numFmtId="164" fontId="105" fillId="0" borderId="0" xfId="105" applyFont="1" applyFill="1" applyAlignment="1" applyProtection="1">
      <alignment/>
      <protection/>
    </xf>
    <xf numFmtId="0" fontId="66" fillId="0" borderId="0" xfId="0" applyFont="1" applyAlignment="1">
      <alignment horizontal="right" vertical="center"/>
    </xf>
    <xf numFmtId="0" fontId="118" fillId="0" borderId="0" xfId="0" applyFont="1" applyAlignment="1">
      <alignment/>
    </xf>
    <xf numFmtId="0" fontId="123" fillId="0" borderId="0" xfId="0" applyFont="1" applyAlignment="1">
      <alignment horizontal="left"/>
    </xf>
    <xf numFmtId="0" fontId="106" fillId="0" borderId="22" xfId="0" applyFont="1" applyBorder="1" applyAlignment="1">
      <alignment/>
    </xf>
    <xf numFmtId="0" fontId="106" fillId="0" borderId="23" xfId="0" applyFont="1" applyBorder="1" applyAlignment="1">
      <alignment horizontal="left" vertical="center"/>
    </xf>
    <xf numFmtId="0" fontId="106" fillId="0" borderId="24" xfId="0" applyFont="1" applyBorder="1" applyAlignment="1">
      <alignment/>
    </xf>
    <xf numFmtId="0" fontId="106" fillId="0" borderId="25" xfId="0" applyFont="1" applyBorder="1" applyAlignment="1">
      <alignment horizontal="center"/>
    </xf>
    <xf numFmtId="0" fontId="106" fillId="0" borderId="26" xfId="0" applyFont="1" applyBorder="1" applyAlignment="1">
      <alignment/>
    </xf>
    <xf numFmtId="0" fontId="106" fillId="0" borderId="21" xfId="0" applyFont="1" applyBorder="1" applyAlignment="1">
      <alignment horizontal="left"/>
    </xf>
    <xf numFmtId="0" fontId="106" fillId="0" borderId="0" xfId="0" applyFont="1" applyAlignment="1">
      <alignment horizontal="left" vertical="center"/>
    </xf>
    <xf numFmtId="0" fontId="106" fillId="0" borderId="21" xfId="0" applyFont="1" applyBorder="1" applyAlignment="1">
      <alignment horizontal="left" vertical="center"/>
    </xf>
    <xf numFmtId="0" fontId="106" fillId="0" borderId="27" xfId="0" applyFont="1" applyBorder="1" applyAlignment="1">
      <alignment horizontal="left" vertical="center"/>
    </xf>
    <xf numFmtId="0" fontId="106" fillId="0" borderId="28" xfId="0" applyFont="1" applyBorder="1" applyAlignment="1">
      <alignment horizontal="left" vertical="center"/>
    </xf>
    <xf numFmtId="0" fontId="106" fillId="0" borderId="0" xfId="0" applyFont="1" applyAlignment="1">
      <alignment horizontal="center" vertical="center"/>
    </xf>
    <xf numFmtId="0" fontId="106" fillId="0" borderId="28" xfId="0" applyFont="1" applyBorder="1" applyAlignment="1">
      <alignment horizontal="left"/>
    </xf>
    <xf numFmtId="0" fontId="122" fillId="0" borderId="21" xfId="0" applyFont="1" applyBorder="1" applyAlignment="1">
      <alignment/>
    </xf>
    <xf numFmtId="0" fontId="122" fillId="0" borderId="0" xfId="0" applyFont="1" applyAlignment="1">
      <alignment/>
    </xf>
    <xf numFmtId="0" fontId="118" fillId="0" borderId="0" xfId="0" applyFont="1" applyAlignment="1">
      <alignment horizontal="left"/>
    </xf>
    <xf numFmtId="0" fontId="124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0" xfId="0" applyFont="1" applyAlignment="1">
      <alignment horizontal="right"/>
    </xf>
    <xf numFmtId="164" fontId="109" fillId="0" borderId="0" xfId="105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/>
      <protection/>
    </xf>
    <xf numFmtId="164" fontId="104" fillId="0" borderId="0" xfId="105" applyFont="1" applyFill="1" applyAlignment="1" applyProtection="1">
      <alignment/>
      <protection/>
    </xf>
    <xf numFmtId="164" fontId="109" fillId="0" borderId="0" xfId="105" applyFont="1" applyFill="1" applyAlignment="1" applyProtection="1">
      <alignment horizontal="left"/>
      <protection/>
    </xf>
    <xf numFmtId="164" fontId="106" fillId="0" borderId="0" xfId="105" applyFont="1" applyFill="1" applyAlignment="1" applyProtection="1">
      <alignment/>
      <protection/>
    </xf>
    <xf numFmtId="164" fontId="125" fillId="0" borderId="0" xfId="105" applyFont="1" applyFill="1" applyAlignment="1" applyProtection="1">
      <alignment horizontal="left" vertical="center"/>
      <protection/>
    </xf>
    <xf numFmtId="164" fontId="125" fillId="0" borderId="0" xfId="105" applyFont="1" applyFill="1" applyAlignment="1" applyProtection="1">
      <alignment/>
      <protection/>
    </xf>
    <xf numFmtId="164" fontId="125" fillId="0" borderId="0" xfId="105" applyFont="1" applyFill="1" applyAlignment="1" applyProtection="1">
      <alignment horizontal="center"/>
      <protection/>
    </xf>
    <xf numFmtId="164" fontId="126" fillId="0" borderId="0" xfId="105" applyFont="1" applyFill="1" applyAlignment="1" applyProtection="1">
      <alignment/>
      <protection/>
    </xf>
    <xf numFmtId="164" fontId="116" fillId="0" borderId="0" xfId="105" applyFont="1" applyFill="1" applyAlignment="1" applyProtection="1">
      <alignment horizontal="center"/>
      <protection/>
    </xf>
    <xf numFmtId="164" fontId="105" fillId="0" borderId="0" xfId="105" applyFont="1" applyFill="1" applyAlignment="1" applyProtection="1">
      <alignment horizontal="center" vertical="center" wrapText="1"/>
      <protection/>
    </xf>
    <xf numFmtId="164" fontId="118" fillId="0" borderId="0" xfId="105" applyFont="1" applyFill="1" applyAlignment="1" applyProtection="1">
      <alignment horizontal="center"/>
      <protection/>
    </xf>
    <xf numFmtId="164" fontId="118" fillId="0" borderId="0" xfId="105" applyFont="1" applyFill="1" applyAlignment="1" applyProtection="1">
      <alignment horizontal="center" vertical="center" wrapText="1"/>
      <protection/>
    </xf>
    <xf numFmtId="164" fontId="118" fillId="0" borderId="0" xfId="105" applyFont="1" applyFill="1" applyAlignment="1" applyProtection="1">
      <alignment horizontal="center" vertical="center"/>
      <protection/>
    </xf>
    <xf numFmtId="164" fontId="118" fillId="0" borderId="0" xfId="105" applyFont="1" applyFill="1" applyAlignment="1" applyProtection="1">
      <alignment/>
      <protection/>
    </xf>
    <xf numFmtId="164" fontId="115" fillId="0" borderId="19" xfId="105" applyFont="1" applyFill="1" applyBorder="1" applyAlignment="1" applyProtection="1">
      <alignment horizontal="center"/>
      <protection/>
    </xf>
    <xf numFmtId="164" fontId="127" fillId="0" borderId="19" xfId="105" applyFont="1" applyFill="1" applyBorder="1" applyAlignment="1" applyProtection="1">
      <alignment horizontal="center"/>
      <protection/>
    </xf>
    <xf numFmtId="164" fontId="127" fillId="0" borderId="0" xfId="105" applyFont="1" applyFill="1" applyAlignment="1" applyProtection="1">
      <alignment horizontal="center" vertical="center"/>
      <protection/>
    </xf>
    <xf numFmtId="164" fontId="127" fillId="0" borderId="0" xfId="105" applyFont="1" applyFill="1" applyAlignment="1" applyProtection="1">
      <alignment horizontal="center" vertical="center" wrapText="1"/>
      <protection/>
    </xf>
    <xf numFmtId="164" fontId="127" fillId="0" borderId="0" xfId="105" applyFont="1" applyFill="1" applyAlignment="1" applyProtection="1">
      <alignment horizontal="center"/>
      <protection/>
    </xf>
    <xf numFmtId="164" fontId="127" fillId="0" borderId="0" xfId="105" applyFont="1" applyFill="1" applyAlignment="1" applyProtection="1">
      <alignment/>
      <protection/>
    </xf>
    <xf numFmtId="164" fontId="127" fillId="0" borderId="19" xfId="105" applyFont="1" applyFill="1" applyBorder="1" applyAlignment="1" applyProtection="1">
      <alignment horizontal="left"/>
      <protection/>
    </xf>
    <xf numFmtId="49" fontId="127" fillId="0" borderId="19" xfId="105" applyNumberFormat="1" applyFont="1" applyFill="1" applyBorder="1" applyAlignment="1" applyProtection="1">
      <alignment horizontal="center"/>
      <protection/>
    </xf>
    <xf numFmtId="164" fontId="115" fillId="0" borderId="19" xfId="105" applyFont="1" applyFill="1" applyBorder="1" applyAlignment="1" applyProtection="1">
      <alignment horizontal="left"/>
      <protection/>
    </xf>
    <xf numFmtId="49" fontId="115" fillId="0" borderId="19" xfId="105" applyNumberFormat="1" applyFont="1" applyFill="1" applyBorder="1" applyAlignment="1" applyProtection="1">
      <alignment horizontal="center"/>
      <protection/>
    </xf>
    <xf numFmtId="164" fontId="115" fillId="0" borderId="19" xfId="105" applyFont="1" applyFill="1" applyBorder="1" applyAlignment="1" applyProtection="1">
      <alignment/>
      <protection/>
    </xf>
    <xf numFmtId="164" fontId="117" fillId="0" borderId="0" xfId="105" applyFont="1" applyFill="1" applyAlignment="1" applyProtection="1">
      <alignment horizontal="center" vertical="center" wrapText="1"/>
      <protection/>
    </xf>
    <xf numFmtId="164" fontId="117" fillId="0" borderId="0" xfId="105" applyFont="1" applyFill="1" applyAlignment="1" applyProtection="1">
      <alignment horizontal="center"/>
      <protection/>
    </xf>
    <xf numFmtId="164" fontId="116" fillId="0" borderId="0" xfId="105" applyFont="1" applyFill="1" applyAlignment="1" applyProtection="1">
      <alignment horizontal="center" vertical="center" wrapText="1"/>
      <protection/>
    </xf>
    <xf numFmtId="164" fontId="116" fillId="0" borderId="0" xfId="105" applyFont="1" applyFill="1" applyAlignment="1" applyProtection="1">
      <alignment horizontal="center" vertical="center"/>
      <protection/>
    </xf>
    <xf numFmtId="164" fontId="116" fillId="0" borderId="0" xfId="105" applyFont="1" applyFill="1" applyAlignment="1" applyProtection="1">
      <alignment horizontal="center" wrapText="1"/>
      <protection/>
    </xf>
    <xf numFmtId="164" fontId="115" fillId="0" borderId="0" xfId="105" applyFont="1" applyFill="1" applyAlignment="1" applyProtection="1">
      <alignment horizontal="left" vertical="center"/>
      <protection/>
    </xf>
    <xf numFmtId="49" fontId="104" fillId="0" borderId="0" xfId="105" applyNumberFormat="1" applyFont="1" applyFill="1" applyAlignment="1" applyProtection="1">
      <alignment horizontal="right"/>
      <protection/>
    </xf>
    <xf numFmtId="0" fontId="128" fillId="0" borderId="21" xfId="0" applyFont="1" applyBorder="1" applyAlignment="1">
      <alignment/>
    </xf>
    <xf numFmtId="164" fontId="129" fillId="0" borderId="0" xfId="105" applyFont="1" applyFill="1" applyAlignment="1" applyProtection="1">
      <alignment/>
      <protection/>
    </xf>
    <xf numFmtId="164" fontId="130" fillId="0" borderId="0" xfId="105" applyFont="1" applyFill="1" applyAlignment="1" applyProtection="1">
      <alignment/>
      <protection/>
    </xf>
    <xf numFmtId="164" fontId="130" fillId="0" borderId="29" xfId="105" applyFont="1" applyFill="1" applyBorder="1" applyAlignment="1" applyProtection="1">
      <alignment horizontal="center"/>
      <protection/>
    </xf>
    <xf numFmtId="164" fontId="130" fillId="0" borderId="19" xfId="105" applyFont="1" applyFill="1" applyBorder="1" applyAlignment="1" applyProtection="1">
      <alignment horizontal="center" vertical="center" wrapText="1"/>
      <protection/>
    </xf>
    <xf numFmtId="164" fontId="130" fillId="0" borderId="19" xfId="105" applyFont="1" applyFill="1" applyBorder="1" applyAlignment="1" applyProtection="1">
      <alignment horizontal="center"/>
      <protection/>
    </xf>
    <xf numFmtId="164" fontId="130" fillId="0" borderId="29" xfId="105" applyFont="1" applyFill="1" applyBorder="1" applyAlignment="1" applyProtection="1">
      <alignment horizontal="center" vertical="center"/>
      <protection/>
    </xf>
    <xf numFmtId="164" fontId="130" fillId="0" borderId="0" xfId="105" applyFont="1" applyFill="1" applyAlignment="1" applyProtection="1">
      <alignment horizontal="center"/>
      <protection/>
    </xf>
    <xf numFmtId="164" fontId="130" fillId="0" borderId="0" xfId="105" applyFont="1" applyFill="1" applyAlignment="1" applyProtection="1">
      <alignment horizontal="center" vertical="center" wrapText="1"/>
      <protection/>
    </xf>
    <xf numFmtId="164" fontId="130" fillId="0" borderId="0" xfId="105" applyFont="1" applyFill="1" applyAlignment="1" applyProtection="1">
      <alignment horizontal="center" vertical="center"/>
      <protection/>
    </xf>
    <xf numFmtId="164" fontId="130" fillId="0" borderId="30" xfId="105" applyFont="1" applyFill="1" applyBorder="1" applyAlignment="1" applyProtection="1">
      <alignment horizontal="left"/>
      <protection/>
    </xf>
    <xf numFmtId="164" fontId="130" fillId="0" borderId="31" xfId="105" applyFont="1" applyFill="1" applyBorder="1" applyAlignment="1" applyProtection="1">
      <alignment horizontal="left"/>
      <protection/>
    </xf>
    <xf numFmtId="164" fontId="130" fillId="0" borderId="25" xfId="105" applyFont="1" applyFill="1" applyBorder="1" applyAlignment="1" applyProtection="1">
      <alignment horizontal="left"/>
      <protection/>
    </xf>
    <xf numFmtId="164" fontId="130" fillId="0" borderId="19" xfId="105" applyFont="1" applyFill="1" applyBorder="1" applyAlignment="1" applyProtection="1">
      <alignment horizontal="center" vertical="center"/>
      <protection/>
    </xf>
    <xf numFmtId="164" fontId="130" fillId="0" borderId="30" xfId="105" applyFont="1" applyFill="1" applyBorder="1" applyAlignment="1" applyProtection="1">
      <alignment horizontal="left" vertical="center"/>
      <protection/>
    </xf>
    <xf numFmtId="164" fontId="130" fillId="0" borderId="31" xfId="105" applyFont="1" applyFill="1" applyBorder="1" applyAlignment="1" applyProtection="1">
      <alignment/>
      <protection/>
    </xf>
    <xf numFmtId="164" fontId="130" fillId="0" borderId="27" xfId="105" applyFont="1" applyFill="1" applyBorder="1" applyAlignment="1" applyProtection="1">
      <alignment horizontal="center"/>
      <protection/>
    </xf>
    <xf numFmtId="164" fontId="130" fillId="0" borderId="21" xfId="105" applyFont="1" applyFill="1" applyBorder="1" applyAlignment="1" applyProtection="1">
      <alignment horizontal="left"/>
      <protection/>
    </xf>
    <xf numFmtId="164" fontId="109" fillId="0" borderId="19" xfId="105" applyFont="1" applyFill="1" applyBorder="1" applyAlignment="1" applyProtection="1">
      <alignment horizontal="center"/>
      <protection/>
    </xf>
    <xf numFmtId="164" fontId="109" fillId="0" borderId="30" xfId="105" applyFont="1" applyFill="1" applyBorder="1" applyAlignment="1" applyProtection="1">
      <alignment horizontal="left"/>
      <protection/>
    </xf>
    <xf numFmtId="164" fontId="109" fillId="0" borderId="31" xfId="105" applyFont="1" applyFill="1" applyBorder="1" applyAlignment="1" applyProtection="1">
      <alignment/>
      <protection/>
    </xf>
    <xf numFmtId="49" fontId="109" fillId="0" borderId="0" xfId="105" applyNumberFormat="1" applyFont="1" applyFill="1" applyAlignment="1" applyProtection="1">
      <alignment horizontal="center"/>
      <protection/>
    </xf>
    <xf numFmtId="164" fontId="130" fillId="0" borderId="31" xfId="105" applyFont="1" applyFill="1" applyBorder="1" applyAlignment="1" applyProtection="1">
      <alignment vertical="center"/>
      <protection/>
    </xf>
    <xf numFmtId="164" fontId="109" fillId="0" borderId="30" xfId="105" applyFont="1" applyFill="1" applyBorder="1" applyAlignment="1" applyProtection="1">
      <alignment/>
      <protection/>
    </xf>
    <xf numFmtId="164" fontId="105" fillId="0" borderId="0" xfId="105" applyFont="1" applyFill="1" applyAlignment="1" applyProtection="1">
      <alignment horizontal="right"/>
      <protection/>
    </xf>
    <xf numFmtId="164" fontId="130" fillId="0" borderId="30" xfId="105" applyFont="1" applyFill="1" applyBorder="1" applyAlignment="1" applyProtection="1">
      <alignment/>
      <protection/>
    </xf>
    <xf numFmtId="164" fontId="130" fillId="0" borderId="30" xfId="105" applyFont="1" applyFill="1" applyBorder="1" applyAlignment="1" applyProtection="1">
      <alignment vertical="center"/>
      <protection/>
    </xf>
    <xf numFmtId="164" fontId="109" fillId="0" borderId="0" xfId="99" applyFont="1" applyFill="1" applyAlignment="1" applyProtection="1">
      <alignment horizontal="left" vertical="center"/>
      <protection/>
    </xf>
    <xf numFmtId="164" fontId="109" fillId="0" borderId="0" xfId="99" applyFont="1" applyFill="1" applyAlignment="1" applyProtection="1">
      <alignment horizontal="right"/>
      <protection/>
    </xf>
    <xf numFmtId="164" fontId="131" fillId="0" borderId="0" xfId="99" applyFont="1" applyFill="1" applyAlignment="1" applyProtection="1">
      <alignment/>
      <protection/>
    </xf>
    <xf numFmtId="49" fontId="132" fillId="0" borderId="19" xfId="99" applyNumberFormat="1" applyFont="1" applyFill="1" applyBorder="1" applyAlignment="1" applyProtection="1">
      <alignment horizontal="center" vertical="center" wrapText="1"/>
      <protection/>
    </xf>
    <xf numFmtId="164" fontId="115" fillId="0" borderId="19" xfId="99" applyFont="1" applyFill="1" applyBorder="1" applyAlignment="1" applyProtection="1">
      <alignment horizontal="left" vertical="center" wrapText="1"/>
      <protection/>
    </xf>
    <xf numFmtId="164" fontId="115" fillId="0" borderId="19" xfId="99" applyFont="1" applyFill="1" applyBorder="1" applyAlignment="1" applyProtection="1">
      <alignment horizontal="center" vertical="center" wrapText="1"/>
      <protection/>
    </xf>
    <xf numFmtId="164" fontId="110" fillId="0" borderId="0" xfId="99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4" fontId="109" fillId="0" borderId="0" xfId="105" applyFont="1" applyFill="1" applyAlignment="1" applyProtection="1">
      <alignment horizontal="left" vertical="center"/>
      <protection/>
    </xf>
    <xf numFmtId="164" fontId="109" fillId="0" borderId="0" xfId="99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 vertical="center"/>
      <protection/>
    </xf>
    <xf numFmtId="0" fontId="0" fillId="0" borderId="0" xfId="0" applyAlignment="1">
      <alignment/>
    </xf>
    <xf numFmtId="164" fontId="109" fillId="0" borderId="0" xfId="105" applyFont="1" applyFill="1" applyAlignment="1" applyProtection="1">
      <alignment horizontal="left" vertical="center"/>
      <protection/>
    </xf>
    <xf numFmtId="164" fontId="109" fillId="0" borderId="0" xfId="99" applyFont="1" applyFill="1" applyAlignment="1" applyProtection="1">
      <alignment horizontal="center"/>
      <protection/>
    </xf>
    <xf numFmtId="0" fontId="36" fillId="0" borderId="0" xfId="107" applyFont="1" applyAlignment="1">
      <alignment horizontal="left"/>
      <protection/>
    </xf>
    <xf numFmtId="0" fontId="22" fillId="0" borderId="0" xfId="107" applyFont="1">
      <alignment/>
      <protection/>
    </xf>
    <xf numFmtId="0" fontId="57" fillId="0" borderId="0" xfId="107" applyFont="1">
      <alignment/>
      <protection/>
    </xf>
    <xf numFmtId="0" fontId="58" fillId="0" borderId="32" xfId="107" applyFont="1" applyBorder="1" applyAlignment="1">
      <alignment horizontal="center" vertical="center"/>
      <protection/>
    </xf>
    <xf numFmtId="0" fontId="58" fillId="0" borderId="33" xfId="107" applyFont="1" applyBorder="1" applyAlignment="1">
      <alignment horizontal="left" vertical="center" wrapText="1"/>
      <protection/>
    </xf>
    <xf numFmtId="0" fontId="58" fillId="0" borderId="32" xfId="107" applyFont="1" applyBorder="1" applyAlignment="1">
      <alignment horizontal="center" vertical="center" wrapText="1"/>
      <protection/>
    </xf>
    <xf numFmtId="0" fontId="58" fillId="0" borderId="33" xfId="107" applyFont="1" applyBorder="1">
      <alignment/>
      <protection/>
    </xf>
    <xf numFmtId="0" fontId="58" fillId="0" borderId="33" xfId="107" applyFont="1" applyBorder="1" applyAlignment="1">
      <alignment horizontal="left" vertical="center"/>
      <protection/>
    </xf>
    <xf numFmtId="0" fontId="58" fillId="0" borderId="32" xfId="107" applyFont="1" applyBorder="1">
      <alignment/>
      <protection/>
    </xf>
    <xf numFmtId="0" fontId="58" fillId="0" borderId="32" xfId="107" applyFont="1" applyBorder="1" applyAlignment="1">
      <alignment horizontal="center"/>
      <protection/>
    </xf>
    <xf numFmtId="0" fontId="58" fillId="0" borderId="0" xfId="107" applyFont="1" applyBorder="1" applyAlignment="1">
      <alignment horizontal="center" vertical="center"/>
      <protection/>
    </xf>
    <xf numFmtId="0" fontId="58" fillId="0" borderId="0" xfId="107" applyFont="1" applyBorder="1" applyAlignment="1">
      <alignment horizontal="center"/>
      <protection/>
    </xf>
    <xf numFmtId="0" fontId="58" fillId="0" borderId="0" xfId="107" applyFont="1" applyBorder="1" applyAlignment="1">
      <alignment horizontal="center" vertical="center" wrapText="1"/>
      <protection/>
    </xf>
    <xf numFmtId="0" fontId="58" fillId="0" borderId="32" xfId="107" applyFont="1" applyFill="1" applyBorder="1" applyAlignment="1">
      <alignment horizontal="center"/>
      <protection/>
    </xf>
    <xf numFmtId="0" fontId="58" fillId="0" borderId="32" xfId="107" applyFont="1" applyFill="1" applyBorder="1">
      <alignment/>
      <protection/>
    </xf>
    <xf numFmtId="0" fontId="58" fillId="0" borderId="32" xfId="107" applyFont="1" applyBorder="1" applyAlignment="1">
      <alignment vertical="center"/>
      <protection/>
    </xf>
    <xf numFmtId="0" fontId="58" fillId="0" borderId="33" xfId="107" applyFont="1" applyBorder="1" applyAlignment="1">
      <alignment horizontal="center" vertical="center" wrapText="1"/>
      <protection/>
    </xf>
    <xf numFmtId="0" fontId="58" fillId="0" borderId="33" xfId="107" applyFont="1" applyBorder="1" applyAlignment="1">
      <alignment vertical="center"/>
      <protection/>
    </xf>
    <xf numFmtId="0" fontId="58" fillId="0" borderId="0" xfId="107" applyFont="1" applyFill="1" applyBorder="1" applyAlignment="1">
      <alignment horizontal="center" vertical="center"/>
      <protection/>
    </xf>
    <xf numFmtId="0" fontId="58" fillId="0" borderId="0" xfId="107" applyFont="1" applyBorder="1" applyAlignment="1">
      <alignment vertical="center"/>
      <protection/>
    </xf>
    <xf numFmtId="0" fontId="1" fillId="0" borderId="0" xfId="107">
      <alignment/>
      <protection/>
    </xf>
    <xf numFmtId="0" fontId="24" fillId="0" borderId="0" xfId="107" applyFont="1">
      <alignment/>
      <protection/>
    </xf>
    <xf numFmtId="0" fontId="39" fillId="0" borderId="0" xfId="107" applyFont="1">
      <alignment/>
      <protection/>
    </xf>
    <xf numFmtId="0" fontId="25" fillId="0" borderId="0" xfId="107" applyFont="1">
      <alignment/>
      <protection/>
    </xf>
    <xf numFmtId="0" fontId="25" fillId="0" borderId="0" xfId="107" applyFont="1" applyAlignment="1">
      <alignment horizontal="center"/>
      <protection/>
    </xf>
    <xf numFmtId="0" fontId="1" fillId="0" borderId="0" xfId="107" applyAlignment="1">
      <alignment horizontal="center"/>
      <protection/>
    </xf>
    <xf numFmtId="0" fontId="58" fillId="0" borderId="34" xfId="107" applyFont="1" applyBorder="1" applyAlignment="1">
      <alignment horizontal="center" vertical="center" wrapText="1"/>
      <protection/>
    </xf>
    <xf numFmtId="49" fontId="106" fillId="0" borderId="0" xfId="99" applyNumberFormat="1" applyFont="1" applyFill="1" applyBorder="1" applyAlignment="1" applyProtection="1">
      <alignment horizontal="center" vertical="center" wrapText="1"/>
      <protection/>
    </xf>
    <xf numFmtId="164" fontId="106" fillId="55" borderId="0" xfId="99" applyFont="1" applyFill="1" applyBorder="1" applyAlignment="1" applyProtection="1">
      <alignment vertical="center" wrapText="1"/>
      <protection/>
    </xf>
    <xf numFmtId="49" fontId="106" fillId="55" borderId="0" xfId="99" applyNumberFormat="1" applyFont="1" applyFill="1" applyBorder="1" applyAlignment="1" applyProtection="1">
      <alignment horizontal="center" vertical="center" wrapText="1"/>
      <protection/>
    </xf>
    <xf numFmtId="164" fontId="106" fillId="55" borderId="0" xfId="99" applyFont="1" applyFill="1" applyBorder="1" applyAlignment="1" applyProtection="1">
      <alignment horizontal="center" vertical="center"/>
      <protection/>
    </xf>
    <xf numFmtId="49" fontId="106" fillId="0" borderId="35" xfId="99" applyNumberFormat="1" applyFont="1" applyFill="1" applyBorder="1" applyAlignment="1" applyProtection="1">
      <alignment horizontal="center" vertical="center" wrapText="1"/>
      <protection/>
    </xf>
    <xf numFmtId="164" fontId="96" fillId="0" borderId="0" xfId="9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106" fillId="0" borderId="20" xfId="99" applyNumberFormat="1" applyFont="1" applyFill="1" applyBorder="1" applyAlignment="1" applyProtection="1">
      <alignment horizontal="center" vertical="center" wrapText="1"/>
      <protection/>
    </xf>
    <xf numFmtId="164" fontId="96" fillId="0" borderId="0" xfId="99" applyFont="1" applyFill="1" applyBorder="1" applyAlignment="1" applyProtection="1">
      <alignment vertical="center"/>
      <protection/>
    </xf>
    <xf numFmtId="164" fontId="106" fillId="0" borderId="0" xfId="99" applyFont="1" applyFill="1" applyBorder="1" applyAlignment="1" applyProtection="1">
      <alignment horizontal="center" vertical="center" wrapText="1"/>
      <protection/>
    </xf>
    <xf numFmtId="164" fontId="96" fillId="0" borderId="0" xfId="99" applyFont="1" applyFill="1" applyBorder="1" applyAlignment="1" applyProtection="1">
      <alignment/>
      <protection/>
    </xf>
    <xf numFmtId="49" fontId="106" fillId="0" borderId="32" xfId="99" applyNumberFormat="1" applyFont="1" applyFill="1" applyBorder="1" applyAlignment="1" applyProtection="1">
      <alignment horizontal="center" vertical="center" wrapText="1"/>
      <protection/>
    </xf>
    <xf numFmtId="49" fontId="58" fillId="0" borderId="33" xfId="107" applyNumberFormat="1" applyFont="1" applyBorder="1" applyAlignment="1">
      <alignment horizontal="left" vertical="center" wrapText="1"/>
      <protection/>
    </xf>
    <xf numFmtId="49" fontId="58" fillId="0" borderId="32" xfId="107" applyNumberFormat="1" applyFont="1" applyBorder="1" applyAlignment="1">
      <alignment horizontal="center" vertical="center" wrapText="1"/>
      <protection/>
    </xf>
    <xf numFmtId="0" fontId="57" fillId="0" borderId="32" xfId="107" applyFont="1" applyBorder="1">
      <alignment/>
      <protection/>
    </xf>
    <xf numFmtId="0" fontId="102" fillId="0" borderId="0" xfId="0" applyFont="1" applyBorder="1" applyAlignment="1">
      <alignment/>
    </xf>
    <xf numFmtId="0" fontId="102" fillId="0" borderId="36" xfId="0" applyFont="1" applyBorder="1" applyAlignment="1">
      <alignment/>
    </xf>
    <xf numFmtId="0" fontId="102" fillId="0" borderId="37" xfId="0" applyFont="1" applyBorder="1" applyAlignment="1">
      <alignment/>
    </xf>
    <xf numFmtId="0" fontId="104" fillId="0" borderId="37" xfId="0" applyFont="1" applyBorder="1" applyAlignment="1">
      <alignment vertical="center"/>
    </xf>
    <xf numFmtId="0" fontId="104" fillId="0" borderId="37" xfId="0" applyFont="1" applyBorder="1" applyAlignment="1">
      <alignment/>
    </xf>
    <xf numFmtId="0" fontId="102" fillId="0" borderId="38" xfId="0" applyFont="1" applyBorder="1" applyAlignment="1">
      <alignment/>
    </xf>
    <xf numFmtId="0" fontId="133" fillId="0" borderId="37" xfId="0" applyFont="1" applyBorder="1" applyAlignment="1">
      <alignment horizontal="center" vertical="center"/>
    </xf>
    <xf numFmtId="0" fontId="103" fillId="0" borderId="37" xfId="0" applyFont="1" applyBorder="1" applyAlignment="1">
      <alignment horizontal="center" vertical="center"/>
    </xf>
    <xf numFmtId="49" fontId="58" fillId="0" borderId="32" xfId="107" applyNumberFormat="1" applyFont="1" applyBorder="1">
      <alignment/>
      <protection/>
    </xf>
    <xf numFmtId="0" fontId="57" fillId="0" borderId="0" xfId="107" applyFont="1" applyBorder="1">
      <alignment/>
      <protection/>
    </xf>
    <xf numFmtId="0" fontId="58" fillId="0" borderId="33" xfId="107" applyFont="1" applyBorder="1" applyAlignment="1">
      <alignment horizontal="center" vertical="center"/>
      <protection/>
    </xf>
    <xf numFmtId="49" fontId="58" fillId="0" borderId="33" xfId="107" applyNumberFormat="1" applyFont="1" applyBorder="1" applyAlignment="1">
      <alignment horizontal="left" vertical="center"/>
      <protection/>
    </xf>
    <xf numFmtId="164" fontId="109" fillId="0" borderId="0" xfId="105" applyFont="1" applyFill="1" applyAlignment="1" applyProtection="1">
      <alignment horizontal="right" vertical="center"/>
      <protection/>
    </xf>
    <xf numFmtId="0" fontId="134" fillId="0" borderId="0" xfId="0" applyFont="1" applyAlignment="1">
      <alignment vertical="center"/>
    </xf>
    <xf numFmtId="0" fontId="0" fillId="0" borderId="0" xfId="0" applyAlignment="1">
      <alignment/>
    </xf>
    <xf numFmtId="164" fontId="109" fillId="0" borderId="0" xfId="105" applyFont="1" applyFill="1" applyAlignment="1" applyProtection="1">
      <alignment horizontal="left" vertical="center"/>
      <protection/>
    </xf>
    <xf numFmtId="164" fontId="135" fillId="0" borderId="0" xfId="99" applyFont="1" applyFill="1" applyBorder="1" applyAlignment="1" applyProtection="1">
      <alignment horizontal="center"/>
      <protection/>
    </xf>
    <xf numFmtId="164" fontId="135" fillId="0" borderId="21" xfId="99" applyFont="1" applyFill="1" applyBorder="1" applyAlignment="1" applyProtection="1">
      <alignment horizontal="center"/>
      <protection/>
    </xf>
    <xf numFmtId="164" fontId="109" fillId="0" borderId="0" xfId="99" applyFont="1" applyFill="1" applyAlignment="1" applyProtection="1">
      <alignment/>
      <protection/>
    </xf>
    <xf numFmtId="0" fontId="135" fillId="0" borderId="0" xfId="0" applyFont="1" applyFill="1" applyAlignment="1">
      <alignment horizontal="center" vertical="center"/>
    </xf>
    <xf numFmtId="164" fontId="109" fillId="0" borderId="0" xfId="105" applyFont="1" applyFill="1" applyAlignment="1" applyProtection="1">
      <alignment/>
      <protection/>
    </xf>
    <xf numFmtId="0" fontId="106" fillId="0" borderId="39" xfId="0" applyFont="1" applyBorder="1" applyAlignment="1">
      <alignment/>
    </xf>
    <xf numFmtId="49" fontId="106" fillId="0" borderId="25" xfId="0" applyNumberFormat="1" applyFont="1" applyBorder="1" applyAlignment="1">
      <alignment horizontal="left"/>
    </xf>
    <xf numFmtId="0" fontId="106" fillId="0" borderId="0" xfId="0" applyFont="1" applyAlignment="1">
      <alignment horizontal="right"/>
    </xf>
    <xf numFmtId="0" fontId="120" fillId="0" borderId="0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19" fillId="0" borderId="0" xfId="0" applyFont="1" applyBorder="1" applyAlignment="1">
      <alignment horizontal="right" vertical="center"/>
    </xf>
    <xf numFmtId="0" fontId="106" fillId="0" borderId="0" xfId="0" applyFont="1" applyBorder="1" applyAlignment="1">
      <alignment horizontal="left" vertical="center"/>
    </xf>
    <xf numFmtId="0" fontId="119" fillId="0" borderId="0" xfId="0" applyFont="1" applyFill="1" applyBorder="1" applyAlignment="1">
      <alignment horizontal="right" vertical="center"/>
    </xf>
    <xf numFmtId="0" fontId="106" fillId="0" borderId="0" xfId="0" applyFont="1" applyBorder="1" applyAlignment="1">
      <alignment horizontal="center"/>
    </xf>
    <xf numFmtId="0" fontId="106" fillId="0" borderId="28" xfId="0" applyNumberFormat="1" applyFont="1" applyBorder="1" applyAlignment="1">
      <alignment horizontal="left"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06" fillId="0" borderId="40" xfId="0" applyFont="1" applyBorder="1" applyAlignment="1">
      <alignment/>
    </xf>
    <xf numFmtId="164" fontId="116" fillId="0" borderId="35" xfId="105" applyFont="1" applyFill="1" applyBorder="1" applyAlignment="1" applyProtection="1">
      <alignment/>
      <protection/>
    </xf>
    <xf numFmtId="164" fontId="117" fillId="0" borderId="35" xfId="105" applyFont="1" applyFill="1" applyBorder="1" applyAlignment="1" applyProtection="1">
      <alignment horizontal="center" vertical="center" wrapText="1"/>
      <protection/>
    </xf>
    <xf numFmtId="164" fontId="117" fillId="0" borderId="35" xfId="105" applyFont="1" applyFill="1" applyBorder="1" applyAlignment="1" applyProtection="1">
      <alignment horizontal="center"/>
      <protection/>
    </xf>
    <xf numFmtId="164" fontId="115" fillId="0" borderId="0" xfId="105" applyFont="1" applyFill="1" applyAlignment="1" applyProtection="1">
      <alignment horizontal="right" vertical="center"/>
      <protection/>
    </xf>
    <xf numFmtId="164" fontId="136" fillId="0" borderId="0" xfId="105" applyFont="1" applyFill="1" applyAlignment="1" applyProtection="1">
      <alignment horizontal="center"/>
      <protection/>
    </xf>
    <xf numFmtId="164" fontId="81" fillId="0" borderId="0" xfId="105" applyFont="1" applyFill="1" applyAlignment="1" applyProtection="1">
      <alignment/>
      <protection/>
    </xf>
    <xf numFmtId="0" fontId="106" fillId="0" borderId="0" xfId="0" applyFont="1" applyBorder="1" applyAlignment="1">
      <alignment horizontal="left"/>
    </xf>
    <xf numFmtId="0" fontId="106" fillId="0" borderId="41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49" fontId="120" fillId="0" borderId="0" xfId="0" applyNumberFormat="1" applyFont="1" applyBorder="1" applyAlignment="1">
      <alignment horizontal="center" vertical="center"/>
    </xf>
    <xf numFmtId="0" fontId="106" fillId="0" borderId="38" xfId="0" applyFont="1" applyBorder="1" applyAlignment="1">
      <alignment horizontal="left" vertical="center"/>
    </xf>
    <xf numFmtId="0" fontId="106" fillId="0" borderId="42" xfId="0" applyFont="1" applyBorder="1" applyAlignment="1">
      <alignment horizontal="left" vertical="center"/>
    </xf>
    <xf numFmtId="0" fontId="106" fillId="0" borderId="35" xfId="0" applyFont="1" applyBorder="1" applyAlignment="1">
      <alignment/>
    </xf>
    <xf numFmtId="0" fontId="106" fillId="0" borderId="38" xfId="0" applyFont="1" applyBorder="1" applyAlignment="1">
      <alignment/>
    </xf>
    <xf numFmtId="164" fontId="115" fillId="0" borderId="19" xfId="105" applyFont="1" applyFill="1" applyBorder="1" applyAlignment="1" applyProtection="1">
      <alignment horizontal="center" vertical="center" wrapText="1"/>
      <protection/>
    </xf>
    <xf numFmtId="0" fontId="137" fillId="0" borderId="0" xfId="0" applyFont="1" applyBorder="1" applyAlignment="1">
      <alignment horizontal="center" vertical="center"/>
    </xf>
    <xf numFmtId="0" fontId="137" fillId="0" borderId="41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/>
    </xf>
    <xf numFmtId="0" fontId="137" fillId="0" borderId="41" xfId="0" applyFont="1" applyBorder="1" applyAlignment="1">
      <alignment horizontal="center"/>
    </xf>
    <xf numFmtId="0" fontId="106" fillId="0" borderId="35" xfId="0" applyFont="1" applyBorder="1" applyAlignment="1">
      <alignment horizontal="left" vertical="center"/>
    </xf>
    <xf numFmtId="0" fontId="119" fillId="0" borderId="0" xfId="0" applyFont="1" applyBorder="1" applyAlignment="1">
      <alignment horizontal="right"/>
    </xf>
    <xf numFmtId="0" fontId="106" fillId="0" borderId="35" xfId="0" applyFont="1" applyFill="1" applyBorder="1" applyAlignment="1">
      <alignment horizontal="left" vertical="center"/>
    </xf>
    <xf numFmtId="0" fontId="115" fillId="0" borderId="0" xfId="0" applyFont="1" applyFill="1" applyAlignment="1">
      <alignment vertical="center"/>
    </xf>
    <xf numFmtId="0" fontId="115" fillId="0" borderId="0" xfId="0" applyFont="1" applyFill="1" applyAlignment="1">
      <alignment horizontal="left" vertical="center"/>
    </xf>
    <xf numFmtId="0" fontId="127" fillId="0" borderId="0" xfId="0" applyFont="1" applyFill="1" applyAlignment="1">
      <alignment horizontal="right" vertical="center"/>
    </xf>
    <xf numFmtId="164" fontId="105" fillId="0" borderId="0" xfId="105" applyFont="1" applyFill="1" applyAlignment="1" applyProtection="1">
      <alignment horizontal="right" vertical="center"/>
      <protection/>
    </xf>
    <xf numFmtId="49" fontId="106" fillId="0" borderId="0" xfId="0" applyNumberFormat="1" applyFont="1" applyBorder="1" applyAlignment="1">
      <alignment horizontal="left"/>
    </xf>
    <xf numFmtId="164" fontId="116" fillId="0" borderId="0" xfId="99" applyFont="1" applyFill="1" applyAlignment="1" applyProtection="1">
      <alignment vertical="center"/>
      <protection/>
    </xf>
    <xf numFmtId="164" fontId="116" fillId="0" borderId="0" xfId="99" applyFont="1" applyFill="1" applyAlignment="1" applyProtection="1">
      <alignment horizontal="right" vertical="center"/>
      <protection/>
    </xf>
    <xf numFmtId="0" fontId="104" fillId="0" borderId="21" xfId="105" applyNumberFormat="1" applyFont="1" applyFill="1" applyBorder="1" applyAlignment="1" applyProtection="1">
      <alignment horizontal="center"/>
      <protection/>
    </xf>
    <xf numFmtId="49" fontId="104" fillId="0" borderId="0" xfId="105" applyNumberFormat="1" applyFont="1" applyFill="1" applyAlignment="1" applyProtection="1">
      <alignment horizontal="left"/>
      <protection/>
    </xf>
    <xf numFmtId="164" fontId="109" fillId="0" borderId="35" xfId="99" applyFont="1" applyFill="1" applyBorder="1" applyAlignment="1" applyProtection="1">
      <alignment/>
      <protection/>
    </xf>
    <xf numFmtId="164" fontId="110" fillId="0" borderId="35" xfId="99" applyFont="1" applyFill="1" applyBorder="1" applyAlignment="1" applyProtection="1">
      <alignment horizontal="center"/>
      <protection/>
    </xf>
    <xf numFmtId="164" fontId="106" fillId="55" borderId="19" xfId="99" applyFont="1" applyFill="1" applyBorder="1" applyAlignment="1" applyProtection="1">
      <alignment horizontal="center" vertical="center" wrapText="1"/>
      <protection/>
    </xf>
    <xf numFmtId="164" fontId="104" fillId="0" borderId="0" xfId="99" applyFont="1" applyFill="1" applyBorder="1" applyAlignment="1" applyProtection="1">
      <alignment horizontal="center" vertical="center" wrapText="1"/>
      <protection/>
    </xf>
    <xf numFmtId="164" fontId="104" fillId="0" borderId="0" xfId="99" applyFont="1" applyFill="1" applyBorder="1" applyAlignment="1" applyProtection="1">
      <alignment vertical="center" wrapText="1"/>
      <protection/>
    </xf>
    <xf numFmtId="164" fontId="104" fillId="0" borderId="0" xfId="99" applyFont="1" applyFill="1" applyBorder="1" applyAlignment="1" applyProtection="1">
      <alignment horizontal="left" wrapText="1"/>
      <protection/>
    </xf>
    <xf numFmtId="164" fontId="104" fillId="0" borderId="0" xfId="99" applyFont="1" applyFill="1" applyBorder="1" applyAlignment="1" applyProtection="1">
      <alignment horizontal="center" wrapText="1"/>
      <protection/>
    </xf>
    <xf numFmtId="164" fontId="104" fillId="0" borderId="0" xfId="99" applyFont="1" applyFill="1" applyBorder="1" applyAlignment="1" applyProtection="1">
      <alignment horizontal="center" vertical="center"/>
      <protection/>
    </xf>
    <xf numFmtId="164" fontId="104" fillId="0" borderId="20" xfId="99" applyFont="1" applyFill="1" applyBorder="1" applyAlignment="1" applyProtection="1">
      <alignment vertical="center" wrapText="1"/>
      <protection/>
    </xf>
    <xf numFmtId="164" fontId="115" fillId="0" borderId="0" xfId="99" applyFont="1" applyFill="1" applyBorder="1" applyAlignment="1" applyProtection="1">
      <alignment vertical="center"/>
      <protection/>
    </xf>
    <xf numFmtId="164" fontId="111" fillId="0" borderId="0" xfId="99" applyFont="1" applyFill="1" applyBorder="1" applyAlignment="1" applyProtection="1">
      <alignment/>
      <protection/>
    </xf>
    <xf numFmtId="164" fontId="115" fillId="0" borderId="0" xfId="99" applyFont="1" applyFill="1" applyBorder="1" applyAlignment="1" applyProtection="1">
      <alignment horizontal="right" vertical="center"/>
      <protection/>
    </xf>
    <xf numFmtId="0" fontId="115" fillId="0" borderId="0" xfId="0" applyFont="1" applyFill="1" applyAlignment="1">
      <alignment horizontal="right" vertical="center"/>
    </xf>
    <xf numFmtId="0" fontId="120" fillId="0" borderId="29" xfId="0" applyFont="1" applyBorder="1" applyAlignment="1">
      <alignment horizontal="center" vertical="center"/>
    </xf>
    <xf numFmtId="49" fontId="120" fillId="0" borderId="43" xfId="0" applyNumberFormat="1" applyFont="1" applyBorder="1" applyAlignment="1">
      <alignment horizontal="center" vertical="center"/>
    </xf>
    <xf numFmtId="0" fontId="120" fillId="0" borderId="0" xfId="0" applyFont="1" applyBorder="1" applyAlignment="1">
      <alignment/>
    </xf>
    <xf numFmtId="0" fontId="120" fillId="0" borderId="39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164" fontId="115" fillId="0" borderId="19" xfId="105" applyFont="1" applyFill="1" applyBorder="1" applyAlignment="1" applyProtection="1">
      <alignment horizontal="left" vertical="center"/>
      <protection/>
    </xf>
    <xf numFmtId="49" fontId="115" fillId="0" borderId="19" xfId="105" applyNumberFormat="1" applyFont="1" applyFill="1" applyBorder="1" applyAlignment="1" applyProtection="1">
      <alignment horizontal="center" vertical="center"/>
      <protection/>
    </xf>
    <xf numFmtId="0" fontId="1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4" fontId="109" fillId="0" borderId="0" xfId="105" applyFont="1" applyFill="1" applyAlignment="1" applyProtection="1">
      <alignment horizontal="center" vertical="center"/>
      <protection/>
    </xf>
    <xf numFmtId="164" fontId="109" fillId="0" borderId="0" xfId="105" applyFont="1" applyFill="1" applyAlignment="1" applyProtection="1">
      <alignment horizontal="center"/>
      <protection/>
    </xf>
    <xf numFmtId="164" fontId="109" fillId="0" borderId="0" xfId="99" applyFont="1" applyFill="1" applyAlignment="1" applyProtection="1">
      <alignment horizontal="center"/>
      <protection/>
    </xf>
    <xf numFmtId="0" fontId="115" fillId="0" borderId="19" xfId="99" applyNumberFormat="1" applyFont="1" applyFill="1" applyBorder="1" applyAlignment="1" applyProtection="1">
      <alignment horizontal="center" vertical="center" wrapText="1"/>
      <protection/>
    </xf>
    <xf numFmtId="0" fontId="115" fillId="0" borderId="19" xfId="99" applyNumberFormat="1" applyFont="1" applyFill="1" applyBorder="1" applyAlignment="1" applyProtection="1">
      <alignment horizontal="left" vertical="center" wrapText="1"/>
      <protection/>
    </xf>
    <xf numFmtId="164" fontId="130" fillId="0" borderId="30" xfId="105" applyFont="1" applyFill="1" applyBorder="1" applyAlignment="1" applyProtection="1">
      <alignment horizontal="center" vertical="center"/>
      <protection/>
    </xf>
    <xf numFmtId="49" fontId="109" fillId="0" borderId="30" xfId="105" applyNumberFormat="1" applyFont="1" applyFill="1" applyBorder="1" applyAlignment="1" applyProtection="1">
      <alignment horizontal="center"/>
      <protection/>
    </xf>
    <xf numFmtId="164" fontId="109" fillId="0" borderId="30" xfId="105" applyFont="1" applyFill="1" applyBorder="1" applyAlignment="1" applyProtection="1">
      <alignment horizontal="center"/>
      <protection/>
    </xf>
    <xf numFmtId="49" fontId="130" fillId="0" borderId="30" xfId="105" applyNumberFormat="1" applyFont="1" applyFill="1" applyBorder="1" applyAlignment="1" applyProtection="1">
      <alignment horizontal="center" vertical="center"/>
      <protection/>
    </xf>
    <xf numFmtId="49" fontId="130" fillId="0" borderId="21" xfId="105" applyNumberFormat="1" applyFont="1" applyFill="1" applyBorder="1" applyAlignment="1" applyProtection="1">
      <alignment horizontal="center"/>
      <protection/>
    </xf>
    <xf numFmtId="164" fontId="130" fillId="0" borderId="44" xfId="105" applyFont="1" applyFill="1" applyBorder="1" applyAlignment="1" applyProtection="1">
      <alignment/>
      <protection/>
    </xf>
    <xf numFmtId="49" fontId="130" fillId="0" borderId="45" xfId="105" applyNumberFormat="1" applyFont="1" applyFill="1" applyBorder="1" applyAlignment="1" applyProtection="1">
      <alignment horizontal="center" vertical="center"/>
      <protection/>
    </xf>
    <xf numFmtId="164" fontId="130" fillId="0" borderId="46" xfId="105" applyFont="1" applyFill="1" applyBorder="1" applyAlignment="1" applyProtection="1">
      <alignment/>
      <protection/>
    </xf>
    <xf numFmtId="49" fontId="130" fillId="0" borderId="47" xfId="105" applyNumberFormat="1" applyFont="1" applyFill="1" applyBorder="1" applyAlignment="1" applyProtection="1">
      <alignment horizontal="center" vertical="center"/>
      <protection/>
    </xf>
    <xf numFmtId="164" fontId="109" fillId="0" borderId="48" xfId="105" applyFont="1" applyFill="1" applyBorder="1" applyAlignment="1" applyProtection="1">
      <alignment/>
      <protection/>
    </xf>
    <xf numFmtId="49" fontId="109" fillId="0" borderId="47" xfId="105" applyNumberFormat="1" applyFont="1" applyFill="1" applyBorder="1" applyAlignment="1" applyProtection="1">
      <alignment horizontal="center"/>
      <protection/>
    </xf>
    <xf numFmtId="164" fontId="109" fillId="0" borderId="49" xfId="105" applyFont="1" applyFill="1" applyBorder="1" applyAlignment="1" applyProtection="1">
      <alignment/>
      <protection/>
    </xf>
    <xf numFmtId="49" fontId="109" fillId="0" borderId="50" xfId="105" applyNumberFormat="1" applyFont="1" applyFill="1" applyBorder="1" applyAlignment="1" applyProtection="1">
      <alignment horizontal="center"/>
      <protection/>
    </xf>
    <xf numFmtId="0" fontId="115" fillId="0" borderId="0" xfId="0" applyNumberFormat="1" applyFont="1" applyAlignment="1">
      <alignment horizontal="left" vertical="center"/>
    </xf>
    <xf numFmtId="164" fontId="109" fillId="0" borderId="0" xfId="99" applyFont="1" applyFill="1" applyAlignment="1" applyProtection="1">
      <alignment horizontal="left"/>
      <protection/>
    </xf>
    <xf numFmtId="0" fontId="1" fillId="0" borderId="35" xfId="107" applyBorder="1">
      <alignment/>
      <protection/>
    </xf>
    <xf numFmtId="164" fontId="130" fillId="0" borderId="29" xfId="105" applyFont="1" applyFill="1" applyBorder="1" applyAlignment="1" applyProtection="1">
      <alignment horizontal="center" vertical="center" wrapText="1"/>
      <protection/>
    </xf>
    <xf numFmtId="164" fontId="130" fillId="0" borderId="51" xfId="105" applyFont="1" applyFill="1" applyBorder="1" applyAlignment="1" applyProtection="1">
      <alignment/>
      <protection/>
    </xf>
    <xf numFmtId="164" fontId="130" fillId="0" borderId="48" xfId="105" applyFont="1" applyFill="1" applyBorder="1" applyAlignment="1" applyProtection="1">
      <alignment/>
      <protection/>
    </xf>
    <xf numFmtId="164" fontId="130" fillId="0" borderId="47" xfId="105" applyFont="1" applyFill="1" applyBorder="1" applyAlignment="1" applyProtection="1">
      <alignment horizontal="center" vertical="center"/>
      <protection/>
    </xf>
    <xf numFmtId="164" fontId="109" fillId="0" borderId="47" xfId="105" applyFont="1" applyFill="1" applyBorder="1" applyAlignment="1" applyProtection="1">
      <alignment horizontal="center"/>
      <protection/>
    </xf>
    <xf numFmtId="49" fontId="109" fillId="0" borderId="52" xfId="105" applyNumberFormat="1" applyFont="1" applyFill="1" applyBorder="1" applyAlignment="1" applyProtection="1">
      <alignment horizontal="center"/>
      <protection/>
    </xf>
    <xf numFmtId="164" fontId="109" fillId="0" borderId="53" xfId="105" applyFont="1" applyFill="1" applyBorder="1" applyAlignment="1" applyProtection="1">
      <alignment/>
      <protection/>
    </xf>
    <xf numFmtId="164" fontId="130" fillId="0" borderId="54" xfId="105" applyFont="1" applyFill="1" applyBorder="1" applyAlignment="1" applyProtection="1">
      <alignment horizontal="center"/>
      <protection/>
    </xf>
    <xf numFmtId="164" fontId="130" fillId="0" borderId="55" xfId="105" applyFont="1" applyFill="1" applyBorder="1" applyAlignment="1" applyProtection="1">
      <alignment horizontal="center"/>
      <protection/>
    </xf>
    <xf numFmtId="164" fontId="130" fillId="0" borderId="56" xfId="105" applyFont="1" applyFill="1" applyBorder="1" applyAlignment="1" applyProtection="1">
      <alignment horizontal="center"/>
      <protection/>
    </xf>
    <xf numFmtId="164" fontId="130" fillId="0" borderId="56" xfId="105" applyFont="1" applyFill="1" applyBorder="1" applyAlignment="1" applyProtection="1">
      <alignment horizontal="center" vertical="center"/>
      <protection/>
    </xf>
    <xf numFmtId="49" fontId="130" fillId="0" borderId="47" xfId="105" applyNumberFormat="1" applyFont="1" applyFill="1" applyBorder="1" applyAlignment="1" applyProtection="1">
      <alignment horizontal="center" vertical="center" wrapText="1"/>
      <protection/>
    </xf>
    <xf numFmtId="164" fontId="109" fillId="0" borderId="56" xfId="105" applyFont="1" applyFill="1" applyBorder="1" applyAlignment="1" applyProtection="1">
      <alignment horizontal="center"/>
      <protection/>
    </xf>
    <xf numFmtId="164" fontId="109" fillId="0" borderId="57" xfId="105" applyFont="1" applyFill="1" applyBorder="1" applyAlignment="1" applyProtection="1">
      <alignment horizontal="center"/>
      <protection/>
    </xf>
    <xf numFmtId="164" fontId="109" fillId="0" borderId="52" xfId="105" applyFont="1" applyFill="1" applyBorder="1" applyAlignment="1" applyProtection="1">
      <alignment/>
      <protection/>
    </xf>
    <xf numFmtId="0" fontId="104" fillId="0" borderId="0" xfId="0" applyFont="1" applyAlignment="1">
      <alignment horizontal="center" vertical="center"/>
    </xf>
    <xf numFmtId="0" fontId="61" fillId="0" borderId="0" xfId="107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130" fillId="0" borderId="20" xfId="105" applyFont="1" applyFill="1" applyBorder="1" applyAlignment="1" applyProtection="1">
      <alignment horizontal="center"/>
      <protection/>
    </xf>
    <xf numFmtId="49" fontId="130" fillId="0" borderId="47" xfId="105" applyNumberFormat="1" applyFont="1" applyFill="1" applyBorder="1" applyAlignment="1" applyProtection="1">
      <alignment horizontal="center"/>
      <protection/>
    </xf>
    <xf numFmtId="49" fontId="115" fillId="0" borderId="19" xfId="99" applyNumberFormat="1" applyFont="1" applyFill="1" applyBorder="1" applyAlignment="1" applyProtection="1">
      <alignment horizontal="left" vertical="center" wrapText="1"/>
      <protection/>
    </xf>
    <xf numFmtId="49" fontId="115" fillId="0" borderId="19" xfId="99" applyNumberFormat="1" applyFont="1" applyFill="1" applyBorder="1" applyAlignment="1" applyProtection="1">
      <alignment horizontal="center" vertical="center" wrapText="1"/>
      <protection/>
    </xf>
    <xf numFmtId="164" fontId="130" fillId="0" borderId="48" xfId="105" applyFont="1" applyFill="1" applyBorder="1" applyAlignment="1" applyProtection="1">
      <alignment horizontal="center"/>
      <protection/>
    </xf>
    <xf numFmtId="164" fontId="109" fillId="0" borderId="48" xfId="105" applyFont="1" applyFill="1" applyBorder="1" applyAlignment="1" applyProtection="1">
      <alignment horizontal="center"/>
      <protection/>
    </xf>
    <xf numFmtId="164" fontId="109" fillId="0" borderId="49" xfId="105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58" fillId="0" borderId="33" xfId="107" applyFont="1" applyBorder="1" applyAlignment="1">
      <alignment horizontal="center" vertical="center" wrapText="1"/>
      <protection/>
    </xf>
    <xf numFmtId="0" fontId="58" fillId="0" borderId="32" xfId="10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8" fillId="0" borderId="32" xfId="107" applyNumberFormat="1" applyFont="1" applyBorder="1">
      <alignment/>
      <protection/>
    </xf>
    <xf numFmtId="0" fontId="58" fillId="0" borderId="32" xfId="107" applyNumberFormat="1" applyFont="1" applyBorder="1" applyAlignment="1">
      <alignment vertical="center"/>
      <protection/>
    </xf>
    <xf numFmtId="164" fontId="106" fillId="0" borderId="20" xfId="99" applyFont="1" applyFill="1" applyBorder="1" applyAlignment="1" applyProtection="1">
      <alignment vertical="center" wrapText="1"/>
      <protection/>
    </xf>
    <xf numFmtId="49" fontId="106" fillId="0" borderId="20" xfId="99" applyNumberFormat="1" applyFont="1" applyFill="1" applyBorder="1" applyAlignment="1" applyProtection="1">
      <alignment horizontal="left" vertical="center" wrapText="1"/>
      <protection/>
    </xf>
    <xf numFmtId="0" fontId="57" fillId="0" borderId="32" xfId="107" applyFont="1" applyBorder="1" applyAlignment="1">
      <alignment horizontal="center"/>
      <protection/>
    </xf>
    <xf numFmtId="0" fontId="58" fillId="0" borderId="33" xfId="107" applyNumberFormat="1" applyFont="1" applyBorder="1" applyAlignment="1">
      <alignment horizontal="left" vertical="center" wrapText="1"/>
      <protection/>
    </xf>
    <xf numFmtId="0" fontId="58" fillId="0" borderId="33" xfId="107" applyNumberFormat="1" applyFont="1" applyBorder="1">
      <alignment/>
      <protection/>
    </xf>
    <xf numFmtId="0" fontId="58" fillId="0" borderId="32" xfId="107" applyNumberFormat="1" applyFont="1" applyFill="1" applyBorder="1">
      <alignment/>
      <protection/>
    </xf>
    <xf numFmtId="164" fontId="106" fillId="0" borderId="32" xfId="9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64" fontId="109" fillId="0" borderId="0" xfId="99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 horizontal="left" vertical="center"/>
      <protection/>
    </xf>
    <xf numFmtId="164" fontId="109" fillId="0" borderId="0" xfId="99" applyFont="1" applyFill="1" applyAlignment="1" applyProtection="1">
      <alignment/>
      <protection/>
    </xf>
    <xf numFmtId="0" fontId="58" fillId="0" borderId="33" xfId="107" applyFont="1" applyBorder="1" applyAlignment="1">
      <alignment horizontal="center" vertical="center" wrapText="1"/>
      <protection/>
    </xf>
    <xf numFmtId="0" fontId="58" fillId="0" borderId="58" xfId="107" applyFont="1" applyBorder="1" applyAlignment="1">
      <alignment horizontal="center" vertical="center" wrapText="1"/>
      <protection/>
    </xf>
    <xf numFmtId="0" fontId="58" fillId="0" borderId="58" xfId="107" applyFont="1" applyBorder="1" applyAlignment="1">
      <alignment horizontal="center" vertical="center"/>
      <protection/>
    </xf>
    <xf numFmtId="0" fontId="27" fillId="0" borderId="0" xfId="107" applyFont="1" applyBorder="1" applyAlignment="1">
      <alignment horizontal="center" vertical="center"/>
      <protection/>
    </xf>
    <xf numFmtId="0" fontId="58" fillId="0" borderId="32" xfId="107" applyFont="1" applyBorder="1" applyAlignment="1">
      <alignment horizontal="center" vertical="center" wrapText="1"/>
      <protection/>
    </xf>
    <xf numFmtId="0" fontId="106" fillId="0" borderId="37" xfId="0" applyFont="1" applyBorder="1" applyAlignment="1">
      <alignment/>
    </xf>
    <xf numFmtId="0" fontId="120" fillId="0" borderId="37" xfId="0" applyFont="1" applyBorder="1" applyAlignment="1">
      <alignment/>
    </xf>
    <xf numFmtId="0" fontId="120" fillId="0" borderId="37" xfId="0" applyFont="1" applyBorder="1" applyAlignment="1">
      <alignment horizontal="left"/>
    </xf>
    <xf numFmtId="0" fontId="120" fillId="0" borderId="37" xfId="0" applyFont="1" applyBorder="1" applyAlignment="1">
      <alignment horizontal="center"/>
    </xf>
    <xf numFmtId="49" fontId="121" fillId="0" borderId="37" xfId="0" applyNumberFormat="1" applyFont="1" applyBorder="1" applyAlignment="1">
      <alignment horizontal="center" vertical="center"/>
    </xf>
    <xf numFmtId="0" fontId="119" fillId="0" borderId="59" xfId="0" applyFont="1" applyBorder="1" applyAlignment="1">
      <alignment horizontal="right" vertical="center"/>
    </xf>
    <xf numFmtId="0" fontId="106" fillId="0" borderId="60" xfId="0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19" fillId="0" borderId="0" xfId="0" applyFont="1" applyBorder="1" applyAlignment="1">
      <alignment/>
    </xf>
    <xf numFmtId="0" fontId="106" fillId="0" borderId="24" xfId="0" applyFont="1" applyBorder="1" applyAlignment="1">
      <alignment horizontal="left" vertical="center"/>
    </xf>
    <xf numFmtId="0" fontId="106" fillId="0" borderId="37" xfId="0" applyFont="1" applyBorder="1" applyAlignment="1">
      <alignment horizontal="left" vertical="center"/>
    </xf>
    <xf numFmtId="0" fontId="120" fillId="0" borderId="37" xfId="0" applyFont="1" applyBorder="1" applyAlignment="1">
      <alignment horizontal="center" vertical="center"/>
    </xf>
    <xf numFmtId="0" fontId="106" fillId="0" borderId="61" xfId="0" applyFont="1" applyBorder="1" applyAlignment="1">
      <alignment/>
    </xf>
    <xf numFmtId="0" fontId="120" fillId="0" borderId="61" xfId="0" applyFont="1" applyBorder="1" applyAlignment="1">
      <alignment horizontal="center" vertical="center"/>
    </xf>
    <xf numFmtId="49" fontId="120" fillId="0" borderId="37" xfId="0" applyNumberFormat="1" applyFont="1" applyBorder="1" applyAlignment="1">
      <alignment horizontal="center" vertical="center"/>
    </xf>
    <xf numFmtId="0" fontId="120" fillId="0" borderId="59" xfId="0" applyFont="1" applyBorder="1" applyAlignment="1">
      <alignment/>
    </xf>
    <xf numFmtId="164" fontId="96" fillId="0" borderId="0" xfId="99" applyFont="1" applyFill="1" applyBorder="1" applyAlignment="1" applyProtection="1">
      <alignment horizontal="left"/>
      <protection/>
    </xf>
    <xf numFmtId="0" fontId="135" fillId="0" borderId="0" xfId="0" applyFont="1" applyFill="1" applyAlignment="1">
      <alignment vertic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58" fillId="0" borderId="33" xfId="107" applyFont="1" applyBorder="1" applyAlignment="1">
      <alignment horizontal="center" vertical="center" wrapText="1"/>
      <protection/>
    </xf>
    <xf numFmtId="49" fontId="58" fillId="0" borderId="35" xfId="107" applyNumberFormat="1" applyFont="1" applyBorder="1" applyAlignment="1">
      <alignment horizontal="center" vertical="center" wrapText="1"/>
      <protection/>
    </xf>
    <xf numFmtId="0" fontId="58" fillId="0" borderId="35" xfId="107" applyFont="1" applyBorder="1" applyAlignment="1">
      <alignment horizontal="center" vertical="center" wrapText="1"/>
      <protection/>
    </xf>
    <xf numFmtId="0" fontId="58" fillId="0" borderId="0" xfId="107" applyFont="1" applyFill="1" applyBorder="1" applyAlignment="1">
      <alignment horizontal="center"/>
      <protection/>
    </xf>
    <xf numFmtId="0" fontId="58" fillId="0" borderId="0" xfId="107" applyFont="1" applyFill="1" applyBorder="1">
      <alignment/>
      <protection/>
    </xf>
    <xf numFmtId="49" fontId="58" fillId="0" borderId="0" xfId="107" applyNumberFormat="1" applyFont="1" applyBorder="1" applyAlignment="1">
      <alignment horizontal="center" vertical="center" wrapText="1"/>
      <protection/>
    </xf>
    <xf numFmtId="0" fontId="58" fillId="0" borderId="35" xfId="107" applyFont="1" applyBorder="1" applyAlignment="1">
      <alignment horizontal="center" vertical="center"/>
      <protection/>
    </xf>
    <xf numFmtId="0" fontId="58" fillId="0" borderId="35" xfId="107" applyNumberFormat="1" applyFont="1" applyBorder="1">
      <alignment/>
      <protection/>
    </xf>
    <xf numFmtId="0" fontId="58" fillId="0" borderId="0" xfId="107" applyNumberFormat="1" applyFont="1" applyBorder="1">
      <alignment/>
      <protection/>
    </xf>
    <xf numFmtId="0" fontId="138" fillId="0" borderId="0" xfId="0" applyFont="1" applyAlignment="1">
      <alignment/>
    </xf>
    <xf numFmtId="0" fontId="106" fillId="0" borderId="21" xfId="0" applyNumberFormat="1" applyFont="1" applyBorder="1" applyAlignment="1">
      <alignment horizontal="left" vertical="center"/>
    </xf>
    <xf numFmtId="0" fontId="106" fillId="0" borderId="42" xfId="0" applyFont="1" applyFill="1" applyBorder="1" applyAlignment="1">
      <alignment horizontal="left" vertical="center"/>
    </xf>
    <xf numFmtId="0" fontId="106" fillId="0" borderId="42" xfId="0" applyFont="1" applyBorder="1" applyAlignment="1">
      <alignment/>
    </xf>
    <xf numFmtId="0" fontId="57" fillId="0" borderId="0" xfId="107" applyFont="1" applyBorder="1" applyAlignment="1">
      <alignment horizontal="center"/>
      <protection/>
    </xf>
    <xf numFmtId="0" fontId="119" fillId="0" borderId="41" xfId="0" applyFont="1" applyBorder="1" applyAlignment="1">
      <alignment horizontal="right" vertical="center"/>
    </xf>
    <xf numFmtId="0" fontId="120" fillId="0" borderId="62" xfId="0" applyFont="1" applyBorder="1" applyAlignment="1">
      <alignment/>
    </xf>
    <xf numFmtId="0" fontId="0" fillId="0" borderId="0" xfId="0" applyAlignment="1">
      <alignment/>
    </xf>
    <xf numFmtId="164" fontId="109" fillId="0" borderId="0" xfId="99" applyFont="1" applyFill="1" applyAlignment="1" applyProtection="1">
      <alignment horizontal="center"/>
      <protection/>
    </xf>
    <xf numFmtId="164" fontId="109" fillId="0" borderId="0" xfId="105" applyFont="1" applyFill="1" applyAlignment="1" applyProtection="1">
      <alignment horizontal="left" vertical="center"/>
      <protection/>
    </xf>
    <xf numFmtId="164" fontId="109" fillId="0" borderId="0" xfId="99" applyFont="1" applyFill="1" applyAlignment="1" applyProtection="1">
      <alignment/>
      <protection/>
    </xf>
    <xf numFmtId="0" fontId="13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164" fontId="109" fillId="0" borderId="0" xfId="105" applyFont="1" applyFill="1" applyAlignment="1" applyProtection="1">
      <alignment horizontal="center"/>
      <protection/>
    </xf>
    <xf numFmtId="0" fontId="106" fillId="0" borderId="35" xfId="0" applyFont="1" applyBorder="1" applyAlignment="1">
      <alignment horizontal="center" vertical="center"/>
    </xf>
    <xf numFmtId="0" fontId="119" fillId="0" borderId="59" xfId="0" applyFont="1" applyBorder="1" applyAlignment="1">
      <alignment horizontal="right"/>
    </xf>
    <xf numFmtId="0" fontId="106" fillId="0" borderId="42" xfId="0" applyFont="1" applyBorder="1" applyAlignment="1">
      <alignment horizontal="center" vertical="center"/>
    </xf>
    <xf numFmtId="0" fontId="119" fillId="0" borderId="41" xfId="0" applyFont="1" applyBorder="1" applyAlignment="1">
      <alignment horizontal="right"/>
    </xf>
    <xf numFmtId="0" fontId="106" fillId="0" borderId="59" xfId="0" applyFont="1" applyBorder="1" applyAlignment="1">
      <alignment horizontal="left" vertical="center"/>
    </xf>
    <xf numFmtId="0" fontId="106" fillId="0" borderId="38" xfId="0" applyFont="1" applyBorder="1" applyAlignment="1">
      <alignment horizontal="left"/>
    </xf>
    <xf numFmtId="0" fontId="106" fillId="0" borderId="37" xfId="0" applyFont="1" applyBorder="1" applyAlignment="1">
      <alignment horizontal="left"/>
    </xf>
    <xf numFmtId="0" fontId="120" fillId="0" borderId="37" xfId="0" applyNumberFormat="1" applyFont="1" applyBorder="1" applyAlignment="1">
      <alignment horizontal="center"/>
    </xf>
    <xf numFmtId="0" fontId="106" fillId="0" borderId="37" xfId="0" applyFont="1" applyBorder="1" applyAlignment="1">
      <alignment horizontal="center"/>
    </xf>
    <xf numFmtId="49" fontId="120" fillId="0" borderId="37" xfId="0" applyNumberFormat="1" applyFont="1" applyBorder="1" applyAlignment="1">
      <alignment horizontal="center"/>
    </xf>
    <xf numFmtId="0" fontId="115" fillId="0" borderId="37" xfId="0" applyFont="1" applyBorder="1" applyAlignment="1">
      <alignment horizontal="right" vertical="center"/>
    </xf>
    <xf numFmtId="0" fontId="106" fillId="0" borderId="59" xfId="0" applyFont="1" applyBorder="1" applyAlignment="1">
      <alignment/>
    </xf>
    <xf numFmtId="0" fontId="0" fillId="0" borderId="0" xfId="0" applyAlignment="1">
      <alignment/>
    </xf>
    <xf numFmtId="0" fontId="106" fillId="0" borderId="27" xfId="0" applyNumberFormat="1" applyFont="1" applyBorder="1" applyAlignment="1">
      <alignment horizontal="left" vertical="center"/>
    </xf>
    <xf numFmtId="0" fontId="106" fillId="0" borderId="26" xfId="0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123" fillId="0" borderId="0" xfId="0" applyFont="1" applyBorder="1" applyAlignment="1">
      <alignment horizontal="left"/>
    </xf>
    <xf numFmtId="0" fontId="106" fillId="0" borderId="23" xfId="0" applyNumberFormat="1" applyFont="1" applyBorder="1" applyAlignment="1">
      <alignment horizontal="left" vertical="center"/>
    </xf>
    <xf numFmtId="0" fontId="106" fillId="0" borderId="21" xfId="0" applyFont="1" applyBorder="1" applyAlignment="1">
      <alignment horizontal="center" vertical="center"/>
    </xf>
    <xf numFmtId="0" fontId="106" fillId="0" borderId="41" xfId="0" applyFont="1" applyBorder="1" applyAlignment="1">
      <alignment/>
    </xf>
    <xf numFmtId="0" fontId="106" fillId="0" borderId="46" xfId="0" applyNumberFormat="1" applyFont="1" applyBorder="1" applyAlignment="1">
      <alignment horizontal="left" vertical="center"/>
    </xf>
    <xf numFmtId="49" fontId="120" fillId="0" borderId="63" xfId="0" applyNumberFormat="1" applyFont="1" applyBorder="1" applyAlignment="1">
      <alignment horizontal="center" vertical="center"/>
    </xf>
    <xf numFmtId="49" fontId="120" fillId="0" borderId="39" xfId="0" applyNumberFormat="1" applyFont="1" applyBorder="1" applyAlignment="1">
      <alignment horizontal="center"/>
    </xf>
    <xf numFmtId="0" fontId="106" fillId="0" borderId="58" xfId="0" applyFont="1" applyBorder="1" applyAlignment="1">
      <alignment/>
    </xf>
    <xf numFmtId="0" fontId="109" fillId="0" borderId="0" xfId="105" applyNumberFormat="1" applyFont="1" applyFill="1" applyAlignment="1" applyProtection="1">
      <alignment horizontal="left"/>
      <protection/>
    </xf>
    <xf numFmtId="0" fontId="120" fillId="0" borderId="59" xfId="0" applyFont="1" applyBorder="1" applyAlignment="1">
      <alignment horizontal="center"/>
    </xf>
    <xf numFmtId="49" fontId="120" fillId="0" borderId="0" xfId="0" applyNumberFormat="1" applyFont="1" applyBorder="1" applyAlignment="1">
      <alignment horizontal="center"/>
    </xf>
    <xf numFmtId="0" fontId="120" fillId="0" borderId="64" xfId="0" applyFont="1" applyBorder="1" applyAlignment="1">
      <alignment horizontal="center"/>
    </xf>
    <xf numFmtId="0" fontId="106" fillId="0" borderId="35" xfId="0" applyFont="1" applyBorder="1" applyAlignment="1">
      <alignment horizontal="center"/>
    </xf>
    <xf numFmtId="49" fontId="120" fillId="0" borderId="0" xfId="0" applyNumberFormat="1" applyFont="1" applyAlignment="1">
      <alignment horizontal="center"/>
    </xf>
    <xf numFmtId="49" fontId="120" fillId="0" borderId="0" xfId="0" applyNumberFormat="1" applyFont="1" applyAlignment="1">
      <alignment horizontal="center" vertical="center"/>
    </xf>
    <xf numFmtId="49" fontId="120" fillId="0" borderId="55" xfId="0" applyNumberFormat="1" applyFont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164" fontId="115" fillId="0" borderId="20" xfId="105" applyFont="1" applyFill="1" applyBorder="1" applyAlignment="1" applyProtection="1">
      <alignment horizontal="left"/>
      <protection/>
    </xf>
    <xf numFmtId="0" fontId="0" fillId="0" borderId="35" xfId="0" applyBorder="1" applyAlignment="1">
      <alignment/>
    </xf>
    <xf numFmtId="0" fontId="109" fillId="0" borderId="0" xfId="0" applyFont="1" applyAlignment="1">
      <alignment horizontal="left"/>
    </xf>
    <xf numFmtId="49" fontId="120" fillId="0" borderId="33" xfId="0" applyNumberFormat="1" applyFont="1" applyBorder="1" applyAlignment="1">
      <alignment horizontal="center" vertical="center"/>
    </xf>
    <xf numFmtId="49" fontId="120" fillId="0" borderId="36" xfId="0" applyNumberFormat="1" applyFont="1" applyBorder="1" applyAlignment="1">
      <alignment horizontal="center"/>
    </xf>
    <xf numFmtId="0" fontId="106" fillId="0" borderId="38" xfId="0" applyNumberFormat="1" applyFont="1" applyBorder="1" applyAlignment="1">
      <alignment horizontal="left"/>
    </xf>
    <xf numFmtId="49" fontId="115" fillId="0" borderId="0" xfId="105" applyNumberFormat="1" applyFont="1" applyFill="1" applyBorder="1" applyAlignment="1" applyProtection="1">
      <alignment horizontal="center" vertical="center" wrapText="1"/>
      <protection/>
    </xf>
    <xf numFmtId="164" fontId="109" fillId="0" borderId="0" xfId="105" applyFont="1" applyFill="1" applyBorder="1" applyAlignment="1" applyProtection="1">
      <alignment/>
      <protection/>
    </xf>
    <xf numFmtId="49" fontId="109" fillId="0" borderId="0" xfId="105" applyNumberFormat="1" applyFont="1" applyFill="1" applyBorder="1" applyAlignment="1" applyProtection="1">
      <alignment horizontal="center"/>
      <protection/>
    </xf>
    <xf numFmtId="0" fontId="106" fillId="0" borderId="37" xfId="0" applyNumberFormat="1" applyFont="1" applyBorder="1" applyAlignment="1">
      <alignment horizontal="left"/>
    </xf>
    <xf numFmtId="0" fontId="106" fillId="0" borderId="65" xfId="0" applyFont="1" applyBorder="1" applyAlignment="1">
      <alignment/>
    </xf>
    <xf numFmtId="0" fontId="106" fillId="0" borderId="58" xfId="0" applyFont="1" applyBorder="1" applyAlignment="1">
      <alignment horizontal="left"/>
    </xf>
    <xf numFmtId="0" fontId="115" fillId="0" borderId="37" xfId="0" applyFont="1" applyBorder="1" applyAlignment="1">
      <alignment horizontal="left"/>
    </xf>
    <xf numFmtId="0" fontId="115" fillId="0" borderId="38" xfId="0" applyFont="1" applyBorder="1" applyAlignment="1">
      <alignment horizontal="left"/>
    </xf>
    <xf numFmtId="49" fontId="108" fillId="0" borderId="19" xfId="99" applyNumberFormat="1" applyFont="1" applyFill="1" applyBorder="1" applyAlignment="1" applyProtection="1">
      <alignment horizontal="center" vertical="center" wrapText="1"/>
      <protection/>
    </xf>
    <xf numFmtId="49" fontId="115" fillId="0" borderId="0" xfId="0" applyNumberFormat="1" applyFont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03" fillId="0" borderId="61" xfId="0" applyFont="1" applyFill="1" applyBorder="1" applyAlignment="1">
      <alignment horizontal="center"/>
    </xf>
    <xf numFmtId="0" fontId="103" fillId="0" borderId="39" xfId="0" applyFont="1" applyFill="1" applyBorder="1" applyAlignment="1">
      <alignment horizontal="center"/>
    </xf>
    <xf numFmtId="0" fontId="103" fillId="0" borderId="67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41" xfId="0" applyFont="1" applyFill="1" applyBorder="1" applyAlignment="1">
      <alignment horizontal="center"/>
    </xf>
    <xf numFmtId="0" fontId="137" fillId="0" borderId="26" xfId="0" applyFont="1" applyFill="1" applyBorder="1" applyAlignment="1">
      <alignment horizontal="center" vertical="center"/>
    </xf>
    <xf numFmtId="0" fontId="137" fillId="0" borderId="41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/>
    </xf>
    <xf numFmtId="0" fontId="137" fillId="0" borderId="41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3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109" fillId="0" borderId="0" xfId="105" applyFont="1" applyFill="1" applyAlignment="1" applyProtection="1">
      <alignment horizontal="center" vertical="center"/>
      <protection/>
    </xf>
    <xf numFmtId="164" fontId="115" fillId="0" borderId="0" xfId="99" applyFont="1" applyFill="1" applyBorder="1" applyAlignment="1" applyProtection="1">
      <alignment horizontal="left" vertical="center"/>
      <protection/>
    </xf>
    <xf numFmtId="164" fontId="115" fillId="0" borderId="24" xfId="99" applyFont="1" applyFill="1" applyBorder="1" applyAlignment="1" applyProtection="1">
      <alignment horizontal="left" vertical="center"/>
      <protection/>
    </xf>
    <xf numFmtId="164" fontId="135" fillId="0" borderId="0" xfId="99" applyFont="1" applyFill="1" applyBorder="1" applyAlignment="1" applyProtection="1">
      <alignment horizontal="center"/>
      <protection/>
    </xf>
    <xf numFmtId="164" fontId="109" fillId="0" borderId="0" xfId="105" applyFont="1" applyFill="1" applyAlignment="1" applyProtection="1">
      <alignment horizontal="center"/>
      <protection/>
    </xf>
    <xf numFmtId="164" fontId="135" fillId="0" borderId="0" xfId="99" applyFont="1" applyFill="1" applyAlignment="1" applyProtection="1">
      <alignment horizontal="center"/>
      <protection/>
    </xf>
    <xf numFmtId="164" fontId="109" fillId="0" borderId="0" xfId="99" applyFont="1" applyFill="1" applyAlignment="1" applyProtection="1">
      <alignment horizontal="center"/>
      <protection/>
    </xf>
    <xf numFmtId="164" fontId="104" fillId="0" borderId="21" xfId="99" applyFont="1" applyFill="1" applyBorder="1" applyAlignment="1" applyProtection="1">
      <alignment horizontal="center"/>
      <protection/>
    </xf>
    <xf numFmtId="164" fontId="109" fillId="0" borderId="0" xfId="99" applyFont="1" applyFill="1" applyAlignment="1" applyProtection="1">
      <alignment/>
      <protection/>
    </xf>
    <xf numFmtId="0" fontId="58" fillId="0" borderId="36" xfId="107" applyFont="1" applyFill="1" applyBorder="1" applyAlignment="1">
      <alignment horizontal="center" vertical="center"/>
      <protection/>
    </xf>
    <xf numFmtId="0" fontId="58" fillId="0" borderId="38" xfId="107" applyFont="1" applyFill="1" applyBorder="1" applyAlignment="1">
      <alignment horizontal="center" vertical="center"/>
      <protection/>
    </xf>
    <xf numFmtId="0" fontId="58" fillId="0" borderId="33" xfId="107" applyFont="1" applyBorder="1" applyAlignment="1">
      <alignment horizontal="center" vertical="center"/>
      <protection/>
    </xf>
    <xf numFmtId="0" fontId="58" fillId="0" borderId="58" xfId="107" applyFont="1" applyBorder="1" applyAlignment="1">
      <alignment horizontal="center" vertical="center"/>
      <protection/>
    </xf>
    <xf numFmtId="49" fontId="58" fillId="0" borderId="33" xfId="107" applyNumberFormat="1" applyFont="1" applyBorder="1" applyAlignment="1">
      <alignment horizontal="center" vertical="center"/>
      <protection/>
    </xf>
    <xf numFmtId="49" fontId="58" fillId="0" borderId="58" xfId="107" applyNumberFormat="1" applyFont="1" applyBorder="1" applyAlignment="1">
      <alignment horizontal="center" vertical="center"/>
      <protection/>
    </xf>
    <xf numFmtId="0" fontId="61" fillId="0" borderId="33" xfId="107" applyFont="1" applyBorder="1" applyAlignment="1">
      <alignment horizontal="center" vertical="center"/>
      <protection/>
    </xf>
    <xf numFmtId="0" fontId="61" fillId="0" borderId="58" xfId="107" applyFont="1" applyBorder="1" applyAlignment="1">
      <alignment horizontal="center" vertical="center"/>
      <protection/>
    </xf>
    <xf numFmtId="0" fontId="57" fillId="0" borderId="33" xfId="107" applyFont="1" applyBorder="1" applyAlignment="1">
      <alignment horizontal="center"/>
      <protection/>
    </xf>
    <xf numFmtId="0" fontId="57" fillId="0" borderId="58" xfId="107" applyFont="1" applyBorder="1" applyAlignment="1">
      <alignment horizontal="center"/>
      <protection/>
    </xf>
    <xf numFmtId="0" fontId="58" fillId="0" borderId="33" xfId="107" applyFont="1" applyFill="1" applyBorder="1" applyAlignment="1">
      <alignment horizontal="center" vertical="center"/>
      <protection/>
    </xf>
    <xf numFmtId="0" fontId="58" fillId="0" borderId="58" xfId="107" applyFont="1" applyFill="1" applyBorder="1" applyAlignment="1">
      <alignment horizontal="center" vertical="center"/>
      <protection/>
    </xf>
    <xf numFmtId="0" fontId="36" fillId="0" borderId="0" xfId="107" applyFont="1" applyAlignment="1">
      <alignment horizontal="center" vertical="center"/>
      <protection/>
    </xf>
    <xf numFmtId="0" fontId="58" fillId="0" borderId="34" xfId="107" applyFont="1" applyBorder="1" applyAlignment="1">
      <alignment horizontal="center" vertical="center" wrapText="1"/>
      <protection/>
    </xf>
    <xf numFmtId="0" fontId="58" fillId="0" borderId="68" xfId="107" applyFont="1" applyBorder="1" applyAlignment="1">
      <alignment horizontal="center" vertical="center" wrapText="1"/>
      <protection/>
    </xf>
    <xf numFmtId="0" fontId="58" fillId="0" borderId="34" xfId="107" applyFont="1" applyBorder="1" applyAlignment="1">
      <alignment horizontal="center"/>
      <protection/>
    </xf>
    <xf numFmtId="0" fontId="58" fillId="0" borderId="68" xfId="107" applyFont="1" applyBorder="1" applyAlignment="1">
      <alignment horizontal="center"/>
      <protection/>
    </xf>
    <xf numFmtId="0" fontId="27" fillId="0" borderId="0" xfId="107" applyFont="1" applyAlignment="1">
      <alignment horizontal="center" vertical="center"/>
      <protection/>
    </xf>
    <xf numFmtId="49" fontId="58" fillId="0" borderId="34" xfId="107" applyNumberFormat="1" applyFont="1" applyBorder="1" applyAlignment="1">
      <alignment horizontal="center" vertical="center" wrapText="1"/>
      <protection/>
    </xf>
    <xf numFmtId="49" fontId="58" fillId="0" borderId="68" xfId="107" applyNumberFormat="1" applyFont="1" applyBorder="1" applyAlignment="1">
      <alignment horizontal="center" vertical="center" wrapText="1"/>
      <protection/>
    </xf>
    <xf numFmtId="0" fontId="58" fillId="0" borderId="37" xfId="107" applyFont="1" applyFill="1" applyBorder="1" applyAlignment="1">
      <alignment horizontal="center" vertical="center"/>
      <protection/>
    </xf>
    <xf numFmtId="49" fontId="58" fillId="0" borderId="34" xfId="107" applyNumberFormat="1" applyFont="1" applyBorder="1" applyAlignment="1">
      <alignment horizontal="center"/>
      <protection/>
    </xf>
    <xf numFmtId="49" fontId="58" fillId="0" borderId="68" xfId="107" applyNumberFormat="1" applyFont="1" applyBorder="1" applyAlignment="1">
      <alignment horizontal="center"/>
      <protection/>
    </xf>
    <xf numFmtId="0" fontId="27" fillId="0" borderId="0" xfId="107" applyFont="1" applyBorder="1" applyAlignment="1">
      <alignment horizontal="center" vertical="center"/>
      <protection/>
    </xf>
    <xf numFmtId="0" fontId="36" fillId="0" borderId="34" xfId="107" applyFont="1" applyBorder="1" applyAlignment="1">
      <alignment horizontal="center"/>
      <protection/>
    </xf>
    <xf numFmtId="0" fontId="36" fillId="0" borderId="69" xfId="107" applyFont="1" applyBorder="1" applyAlignment="1">
      <alignment horizontal="center"/>
      <protection/>
    </xf>
    <xf numFmtId="0" fontId="36" fillId="0" borderId="68" xfId="107" applyFont="1" applyBorder="1" applyAlignment="1">
      <alignment horizontal="center"/>
      <protection/>
    </xf>
    <xf numFmtId="0" fontId="58" fillId="0" borderId="33" xfId="107" applyFont="1" applyBorder="1" applyAlignment="1">
      <alignment horizontal="center" vertical="center" wrapText="1"/>
      <protection/>
    </xf>
    <xf numFmtId="0" fontId="58" fillId="0" borderId="58" xfId="107" applyFont="1" applyBorder="1" applyAlignment="1">
      <alignment horizontal="center" vertical="center" wrapText="1"/>
      <protection/>
    </xf>
    <xf numFmtId="0" fontId="39" fillId="0" borderId="0" xfId="107" applyFont="1" applyBorder="1" applyAlignment="1">
      <alignment horizontal="center" vertical="center"/>
      <protection/>
    </xf>
    <xf numFmtId="0" fontId="59" fillId="0" borderId="0" xfId="107" applyFont="1" applyBorder="1" applyAlignment="1">
      <alignment horizontal="center" vertical="center"/>
      <protection/>
    </xf>
    <xf numFmtId="0" fontId="104" fillId="0" borderId="0" xfId="0" applyFont="1" applyFill="1" applyAlignment="1">
      <alignment horizontal="center"/>
    </xf>
    <xf numFmtId="0" fontId="135" fillId="0" borderId="0" xfId="0" applyFont="1" applyFill="1" applyAlignment="1">
      <alignment horizontal="center"/>
    </xf>
    <xf numFmtId="0" fontId="135" fillId="0" borderId="0" xfId="0" applyFont="1" applyFill="1" applyAlignment="1">
      <alignment horizontal="center" vertical="center"/>
    </xf>
    <xf numFmtId="49" fontId="115" fillId="0" borderId="29" xfId="105" applyNumberFormat="1" applyFont="1" applyFill="1" applyBorder="1" applyAlignment="1" applyProtection="1">
      <alignment horizontal="center" vertical="center"/>
      <protection/>
    </xf>
    <xf numFmtId="49" fontId="115" fillId="0" borderId="27" xfId="105" applyNumberFormat="1" applyFont="1" applyFill="1" applyBorder="1" applyAlignment="1" applyProtection="1">
      <alignment horizontal="center" vertical="center"/>
      <protection/>
    </xf>
    <xf numFmtId="164" fontId="115" fillId="0" borderId="19" xfId="105" applyFont="1" applyFill="1" applyBorder="1" applyAlignment="1" applyProtection="1">
      <alignment horizontal="center" vertical="center" wrapText="1"/>
      <protection/>
    </xf>
    <xf numFmtId="164" fontId="135" fillId="0" borderId="0" xfId="105" applyFont="1" applyFill="1" applyAlignment="1" applyProtection="1">
      <alignment horizontal="center"/>
      <protection/>
    </xf>
    <xf numFmtId="49" fontId="115" fillId="0" borderId="29" xfId="105" applyNumberFormat="1" applyFont="1" applyFill="1" applyBorder="1" applyAlignment="1" applyProtection="1">
      <alignment horizontal="center" vertical="center" wrapText="1"/>
      <protection/>
    </xf>
    <xf numFmtId="49" fontId="115" fillId="0" borderId="39" xfId="105" applyNumberFormat="1" applyFont="1" applyFill="1" applyBorder="1" applyAlignment="1" applyProtection="1">
      <alignment horizontal="center" vertical="center" wrapText="1"/>
      <protection/>
    </xf>
    <xf numFmtId="49" fontId="115" fillId="0" borderId="27" xfId="105" applyNumberFormat="1" applyFont="1" applyFill="1" applyBorder="1" applyAlignment="1" applyProtection="1">
      <alignment horizontal="center" vertical="center" wrapText="1"/>
      <protection/>
    </xf>
    <xf numFmtId="49" fontId="115" fillId="0" borderId="33" xfId="105" applyNumberFormat="1" applyFont="1" applyFill="1" applyBorder="1" applyAlignment="1" applyProtection="1">
      <alignment horizontal="center" vertical="center" wrapText="1"/>
      <protection/>
    </xf>
    <xf numFmtId="49" fontId="115" fillId="0" borderId="58" xfId="105" applyNumberFormat="1" applyFont="1" applyFill="1" applyBorder="1" applyAlignment="1" applyProtection="1">
      <alignment horizontal="center" vertical="center" wrapText="1"/>
      <protection/>
    </xf>
    <xf numFmtId="164" fontId="109" fillId="0" borderId="19" xfId="105" applyFont="1" applyFill="1" applyBorder="1" applyAlignment="1" applyProtection="1">
      <alignment horizontal="center" vertical="center" wrapText="1"/>
      <protection/>
    </xf>
    <xf numFmtId="164" fontId="109" fillId="0" borderId="70" xfId="105" applyFont="1" applyFill="1" applyBorder="1" applyAlignment="1" applyProtection="1">
      <alignment horizontal="center" vertical="center" wrapText="1"/>
      <protection/>
    </xf>
    <xf numFmtId="164" fontId="109" fillId="0" borderId="71" xfId="105" applyFont="1" applyFill="1" applyBorder="1" applyAlignment="1" applyProtection="1">
      <alignment horizontal="center" vertical="center" wrapText="1"/>
      <protection/>
    </xf>
    <xf numFmtId="164" fontId="109" fillId="0" borderId="72" xfId="105" applyFont="1" applyFill="1" applyBorder="1" applyAlignment="1" applyProtection="1">
      <alignment horizontal="center" vertical="center" wrapText="1"/>
      <protection/>
    </xf>
    <xf numFmtId="164" fontId="127" fillId="0" borderId="19" xfId="99" applyFont="1" applyFill="1" applyBorder="1" applyAlignment="1" applyProtection="1">
      <alignment horizontal="center" vertical="center"/>
      <protection/>
    </xf>
    <xf numFmtId="164" fontId="135" fillId="0" borderId="0" xfId="105" applyFont="1" applyFill="1" applyBorder="1" applyAlignment="1" applyProtection="1">
      <alignment horizontal="center" vertical="center"/>
      <protection/>
    </xf>
    <xf numFmtId="0" fontId="127" fillId="0" borderId="19" xfId="99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20% - Accent1" xfId="33"/>
    <cellStyle name="Excel Built-in 20% - Accent2" xfId="34"/>
    <cellStyle name="Excel Built-in 20% - Accent3" xfId="35"/>
    <cellStyle name="Excel Built-in 20% - Accent4" xfId="36"/>
    <cellStyle name="Excel Built-in 20% - Accent5" xfId="37"/>
    <cellStyle name="Excel Built-in 20% - Accent6" xfId="38"/>
    <cellStyle name="Excel Built-in 40% - Accent1" xfId="39"/>
    <cellStyle name="Excel Built-in 40% - Accent2" xfId="40"/>
    <cellStyle name="Excel Built-in 40% - Accent3" xfId="41"/>
    <cellStyle name="Excel Built-in 40% - Accent4" xfId="42"/>
    <cellStyle name="Excel Built-in 40% - Accent5" xfId="43"/>
    <cellStyle name="Excel Built-in 40% - Accent6" xfId="44"/>
    <cellStyle name="Excel Built-in 60% - Accent1" xfId="45"/>
    <cellStyle name="Excel Built-in 60% - Accent2" xfId="46"/>
    <cellStyle name="Excel Built-in 60% - Accent3" xfId="47"/>
    <cellStyle name="Excel Built-in 60% - Accent4" xfId="48"/>
    <cellStyle name="Excel Built-in 60% - Accent5" xfId="49"/>
    <cellStyle name="Excel Built-in 60% - Accent6" xfId="50"/>
    <cellStyle name="Excel Built-in Accent1" xfId="51"/>
    <cellStyle name="Excel Built-in Accent2" xfId="52"/>
    <cellStyle name="Excel Built-in Accent3" xfId="53"/>
    <cellStyle name="Excel Built-in Accent4" xfId="54"/>
    <cellStyle name="Excel Built-in Accent5" xfId="55"/>
    <cellStyle name="Excel Built-in Accent6" xfId="56"/>
    <cellStyle name="Excel Built-in Bad" xfId="57"/>
    <cellStyle name="Excel Built-in Calculation" xfId="58"/>
    <cellStyle name="Excel Built-in Check Cell" xfId="59"/>
    <cellStyle name="Excel Built-in Currency" xfId="60"/>
    <cellStyle name="Excel Built-in Explanatory Text" xfId="61"/>
    <cellStyle name="Excel Built-in Good" xfId="62"/>
    <cellStyle name="Excel Built-in Heading 1" xfId="63"/>
    <cellStyle name="Excel Built-in Heading 2" xfId="64"/>
    <cellStyle name="Excel Built-in Heading 3" xfId="65"/>
    <cellStyle name="Excel Built-in Heading 4" xfId="66"/>
    <cellStyle name="Excel Built-in Input" xfId="67"/>
    <cellStyle name="Excel Built-in Linked Cell" xfId="68"/>
    <cellStyle name="Excel Built-in Neutral" xfId="69"/>
    <cellStyle name="Excel Built-in Note" xfId="70"/>
    <cellStyle name="Excel Built-in Output" xfId="71"/>
    <cellStyle name="Excel Built-in Title" xfId="72"/>
    <cellStyle name="Excel Built-in Total" xfId="73"/>
    <cellStyle name="Excel Built-in Warning Text" xfId="74"/>
    <cellStyle name="Heading" xfId="75"/>
    <cellStyle name="Heading1" xfId="76"/>
    <cellStyle name="Normal" xfId="77"/>
    <cellStyle name="Result" xfId="78"/>
    <cellStyle name="Result2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2" xfId="99"/>
    <cellStyle name="Обычный 2 2" xfId="100"/>
    <cellStyle name="Обычный 2 2 2" xfId="101"/>
    <cellStyle name="Обычный 2 2 3" xfId="102"/>
    <cellStyle name="Обычный 2 2 4" xfId="103"/>
    <cellStyle name="Обычный 2 3" xfId="104"/>
    <cellStyle name="Обычный 2 4" xfId="105"/>
    <cellStyle name="Обычный 3" xfId="106"/>
    <cellStyle name="Обычный 4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9">
      <selection activeCell="A17" sqref="A17:I17"/>
    </sheetView>
  </sheetViews>
  <sheetFormatPr defaultColWidth="9.00390625" defaultRowHeight="14.25"/>
  <cols>
    <col min="1" max="1" width="7.625" style="1" customWidth="1"/>
    <col min="2" max="8" width="8.375" style="1" customWidth="1"/>
    <col min="9" max="9" width="10.625" style="1" customWidth="1"/>
    <col min="10" max="16384" width="8.375" style="1" customWidth="1"/>
  </cols>
  <sheetData>
    <row r="2" spans="1:9" ht="18.75">
      <c r="A2" s="219"/>
      <c r="B2" s="467"/>
      <c r="C2" s="467"/>
      <c r="D2" s="467"/>
      <c r="E2" s="467"/>
      <c r="F2" s="467"/>
      <c r="G2" s="467"/>
      <c r="H2" s="467"/>
      <c r="I2" s="468"/>
    </row>
    <row r="3" spans="1:9" ht="20.25">
      <c r="A3" s="469" t="s">
        <v>0</v>
      </c>
      <c r="B3" s="470"/>
      <c r="C3" s="470"/>
      <c r="D3" s="470"/>
      <c r="E3" s="470"/>
      <c r="F3" s="470"/>
      <c r="G3" s="470"/>
      <c r="H3" s="470"/>
      <c r="I3" s="471"/>
    </row>
    <row r="4" spans="1:9" ht="18.75">
      <c r="A4" s="220"/>
      <c r="B4" s="465"/>
      <c r="C4" s="465"/>
      <c r="D4" s="465"/>
      <c r="E4" s="465"/>
      <c r="F4" s="465"/>
      <c r="G4" s="465"/>
      <c r="H4" s="465"/>
      <c r="I4" s="466"/>
    </row>
    <row r="5" spans="1:9" ht="20.25">
      <c r="A5" s="469" t="s">
        <v>1</v>
      </c>
      <c r="B5" s="470"/>
      <c r="C5" s="470"/>
      <c r="D5" s="470"/>
      <c r="E5" s="470"/>
      <c r="F5" s="470"/>
      <c r="G5" s="470"/>
      <c r="H5" s="470"/>
      <c r="I5" s="471"/>
    </row>
    <row r="6" spans="1:9" s="2" customFormat="1" ht="33" customHeight="1">
      <c r="A6" s="224"/>
      <c r="B6" s="465"/>
      <c r="C6" s="465"/>
      <c r="D6" s="465"/>
      <c r="E6" s="465"/>
      <c r="F6" s="465"/>
      <c r="G6" s="465"/>
      <c r="H6" s="465"/>
      <c r="I6" s="466"/>
    </row>
    <row r="7" spans="1:9" s="2" customFormat="1" ht="24" customHeight="1">
      <c r="A7" s="224"/>
      <c r="B7" s="465"/>
      <c r="C7" s="465"/>
      <c r="D7" s="465"/>
      <c r="E7" s="465"/>
      <c r="F7" s="465"/>
      <c r="G7" s="465"/>
      <c r="H7" s="465"/>
      <c r="I7" s="466"/>
    </row>
    <row r="8" spans="1:9" s="2" customFormat="1" ht="20.25">
      <c r="A8" s="225"/>
      <c r="B8" s="465"/>
      <c r="C8" s="465"/>
      <c r="D8" s="465"/>
      <c r="E8" s="465"/>
      <c r="F8" s="465"/>
      <c r="G8" s="465"/>
      <c r="H8" s="465"/>
      <c r="I8" s="466"/>
    </row>
    <row r="9" spans="1:9" s="2" customFormat="1" ht="20.25">
      <c r="A9" s="225"/>
      <c r="B9" s="465"/>
      <c r="C9" s="465"/>
      <c r="D9" s="465"/>
      <c r="E9" s="465"/>
      <c r="F9" s="465"/>
      <c r="G9" s="465"/>
      <c r="H9" s="465"/>
      <c r="I9" s="466"/>
    </row>
    <row r="10" spans="1:9" ht="18.75">
      <c r="A10" s="220"/>
      <c r="B10" s="465"/>
      <c r="C10" s="465"/>
      <c r="D10" s="465"/>
      <c r="E10" s="465"/>
      <c r="F10" s="465"/>
      <c r="G10" s="465"/>
      <c r="H10" s="465"/>
      <c r="I10" s="466"/>
    </row>
    <row r="11" spans="1:9" s="3" customFormat="1" ht="18.75">
      <c r="A11" s="221"/>
      <c r="B11" s="465"/>
      <c r="C11" s="465"/>
      <c r="D11" s="465"/>
      <c r="E11" s="465"/>
      <c r="F11" s="465"/>
      <c r="G11" s="465"/>
      <c r="H11" s="465"/>
      <c r="I11" s="466"/>
    </row>
    <row r="12" spans="1:9" s="3" customFormat="1" ht="18" customHeight="1">
      <c r="A12" s="221"/>
      <c r="B12" s="474" t="s">
        <v>110</v>
      </c>
      <c r="C12" s="474"/>
      <c r="D12" s="474"/>
      <c r="E12" s="474"/>
      <c r="F12" s="474"/>
      <c r="G12" s="474"/>
      <c r="H12" s="474"/>
      <c r="I12" s="475"/>
    </row>
    <row r="13" spans="1:9" ht="20.25">
      <c r="A13" s="222"/>
      <c r="B13" s="476" t="s">
        <v>2</v>
      </c>
      <c r="C13" s="476"/>
      <c r="D13" s="476"/>
      <c r="E13" s="476"/>
      <c r="F13" s="476"/>
      <c r="G13" s="476"/>
      <c r="H13" s="476"/>
      <c r="I13" s="477"/>
    </row>
    <row r="14" spans="1:9" ht="20.25">
      <c r="A14" s="222"/>
      <c r="B14" s="476" t="s">
        <v>3</v>
      </c>
      <c r="C14" s="476"/>
      <c r="D14" s="476"/>
      <c r="E14" s="476"/>
      <c r="F14" s="476"/>
      <c r="G14" s="476"/>
      <c r="H14" s="476"/>
      <c r="I14" s="477"/>
    </row>
    <row r="15" spans="1:9" ht="20.25">
      <c r="A15" s="222"/>
      <c r="B15" s="267"/>
      <c r="C15" s="267"/>
      <c r="D15" s="267"/>
      <c r="E15" s="267"/>
      <c r="F15" s="267"/>
      <c r="G15" s="267"/>
      <c r="H15" s="267"/>
      <c r="I15" s="268"/>
    </row>
    <row r="16" spans="1:9" ht="20.25">
      <c r="A16" s="220"/>
      <c r="B16" s="269"/>
      <c r="C16" s="269"/>
      <c r="D16" s="478" t="s">
        <v>111</v>
      </c>
      <c r="E16" s="478"/>
      <c r="F16" s="478"/>
      <c r="G16" s="478"/>
      <c r="H16" s="269"/>
      <c r="I16" s="270"/>
    </row>
    <row r="17" spans="1:9" ht="21" customHeight="1">
      <c r="A17" s="479"/>
      <c r="B17" s="480"/>
      <c r="C17" s="480"/>
      <c r="D17" s="480"/>
      <c r="E17" s="480"/>
      <c r="F17" s="480"/>
      <c r="G17" s="480"/>
      <c r="H17" s="480"/>
      <c r="I17" s="481"/>
    </row>
    <row r="18" spans="1:9" ht="20.25">
      <c r="A18" s="469" t="s">
        <v>4</v>
      </c>
      <c r="B18" s="470"/>
      <c r="C18" s="470"/>
      <c r="D18" s="470"/>
      <c r="E18" s="470"/>
      <c r="F18" s="470"/>
      <c r="G18" s="470"/>
      <c r="H18" s="470"/>
      <c r="I18" s="471"/>
    </row>
    <row r="19" spans="1:9" ht="20.25">
      <c r="A19" s="469" t="s">
        <v>5</v>
      </c>
      <c r="B19" s="470"/>
      <c r="C19" s="470"/>
      <c r="D19" s="470"/>
      <c r="E19" s="470"/>
      <c r="F19" s="470"/>
      <c r="G19" s="470"/>
      <c r="H19" s="470"/>
      <c r="I19" s="471"/>
    </row>
    <row r="20" spans="1:9" ht="18.75">
      <c r="A20" s="220"/>
      <c r="B20" s="465"/>
      <c r="C20" s="465"/>
      <c r="D20" s="465"/>
      <c r="E20" s="465"/>
      <c r="F20" s="465"/>
      <c r="G20" s="465"/>
      <c r="H20" s="465"/>
      <c r="I20" s="466"/>
    </row>
    <row r="21" spans="1:9" ht="18.75">
      <c r="A21" s="220"/>
      <c r="B21" s="465"/>
      <c r="C21" s="465"/>
      <c r="D21" s="465"/>
      <c r="E21" s="465"/>
      <c r="F21" s="465"/>
      <c r="G21" s="465"/>
      <c r="H21" s="465"/>
      <c r="I21" s="466"/>
    </row>
    <row r="22" spans="1:9" ht="18.75">
      <c r="A22" s="220"/>
      <c r="B22" s="465"/>
      <c r="C22" s="465"/>
      <c r="D22" s="465"/>
      <c r="E22" s="465"/>
      <c r="F22" s="465"/>
      <c r="G22" s="465"/>
      <c r="H22" s="465"/>
      <c r="I22" s="466"/>
    </row>
    <row r="23" spans="1:9" ht="18.75">
      <c r="A23" s="220"/>
      <c r="B23" s="465"/>
      <c r="C23" s="465"/>
      <c r="D23" s="465"/>
      <c r="E23" s="465"/>
      <c r="F23" s="465"/>
      <c r="G23" s="465"/>
      <c r="H23" s="465"/>
      <c r="I23" s="466"/>
    </row>
    <row r="24" spans="1:9" ht="18.75">
      <c r="A24" s="220"/>
      <c r="B24" s="465"/>
      <c r="C24" s="465"/>
      <c r="D24" s="465"/>
      <c r="E24" s="465"/>
      <c r="F24" s="465"/>
      <c r="G24" s="465"/>
      <c r="H24" s="465"/>
      <c r="I24" s="466"/>
    </row>
    <row r="25" spans="1:9" ht="18.75">
      <c r="A25" s="220"/>
      <c r="B25" s="465"/>
      <c r="C25" s="465"/>
      <c r="D25" s="465"/>
      <c r="E25" s="465"/>
      <c r="F25" s="465"/>
      <c r="G25" s="465"/>
      <c r="H25" s="465"/>
      <c r="I25" s="466"/>
    </row>
    <row r="26" spans="1:9" ht="18.75">
      <c r="A26" s="220"/>
      <c r="B26" s="465"/>
      <c r="C26" s="465"/>
      <c r="D26" s="465"/>
      <c r="E26" s="465"/>
      <c r="F26" s="465"/>
      <c r="G26" s="465"/>
      <c r="H26" s="465"/>
      <c r="I26" s="466"/>
    </row>
    <row r="27" spans="1:9" ht="18.75">
      <c r="A27" s="220"/>
      <c r="B27" s="465"/>
      <c r="C27" s="465"/>
      <c r="D27" s="465"/>
      <c r="E27" s="465"/>
      <c r="F27" s="465"/>
      <c r="G27" s="465"/>
      <c r="H27" s="465"/>
      <c r="I27" s="466"/>
    </row>
    <row r="28" spans="1:9" ht="18.75">
      <c r="A28" s="220"/>
      <c r="B28" s="465"/>
      <c r="C28" s="465"/>
      <c r="D28" s="465"/>
      <c r="E28" s="465"/>
      <c r="F28" s="465"/>
      <c r="G28" s="465"/>
      <c r="H28" s="465"/>
      <c r="I28" s="466"/>
    </row>
    <row r="29" spans="1:9" ht="18.75">
      <c r="A29" s="220"/>
      <c r="B29" s="465"/>
      <c r="C29" s="465"/>
      <c r="D29" s="465"/>
      <c r="E29" s="465"/>
      <c r="F29" s="465"/>
      <c r="G29" s="465"/>
      <c r="H29" s="465"/>
      <c r="I29" s="466"/>
    </row>
    <row r="30" spans="1:9" ht="20.25">
      <c r="A30" s="220"/>
      <c r="B30" s="472" t="s">
        <v>53</v>
      </c>
      <c r="C30" s="472"/>
      <c r="D30" s="472"/>
      <c r="E30" s="472"/>
      <c r="F30" s="472"/>
      <c r="G30" s="472"/>
      <c r="H30" s="472"/>
      <c r="I30" s="473"/>
    </row>
    <row r="31" spans="1:9" ht="18.75">
      <c r="A31" s="223"/>
      <c r="B31" s="484"/>
      <c r="C31" s="484"/>
      <c r="D31" s="484"/>
      <c r="E31" s="484"/>
      <c r="F31" s="484"/>
      <c r="G31" s="484"/>
      <c r="H31" s="484"/>
      <c r="I31" s="485"/>
    </row>
    <row r="32" ht="18.75">
      <c r="A32" s="218"/>
    </row>
    <row r="33" spans="1:9" ht="18.75">
      <c r="A33" s="218"/>
      <c r="B33" s="482"/>
      <c r="C33" s="482"/>
      <c r="D33" s="482"/>
      <c r="E33" s="482"/>
      <c r="F33" s="482"/>
      <c r="G33" s="482"/>
      <c r="H33" s="482"/>
      <c r="I33" s="482"/>
    </row>
    <row r="34" spans="1:9" ht="18.75">
      <c r="A34" s="482"/>
      <c r="B34" s="482"/>
      <c r="C34" s="482"/>
      <c r="D34" s="482"/>
      <c r="E34" s="482"/>
      <c r="F34" s="482"/>
      <c r="G34" s="482"/>
      <c r="H34" s="482"/>
      <c r="I34" s="482"/>
    </row>
    <row r="35" spans="1:9" s="4" customFormat="1" ht="15.75">
      <c r="A35" s="482"/>
      <c r="B35" s="482"/>
      <c r="C35" s="482"/>
      <c r="D35" s="482"/>
      <c r="E35" s="482"/>
      <c r="F35" s="482"/>
      <c r="G35" s="482"/>
      <c r="H35" s="482"/>
      <c r="I35" s="482"/>
    </row>
    <row r="36" spans="1:9" ht="18.75">
      <c r="A36" s="483"/>
      <c r="B36" s="483"/>
      <c r="C36" s="483"/>
      <c r="D36" s="483"/>
      <c r="E36" s="483"/>
      <c r="F36" s="483"/>
      <c r="G36" s="483"/>
      <c r="H36" s="483"/>
      <c r="I36" s="483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</sheetData>
  <sheetProtection/>
  <mergeCells count="33">
    <mergeCell ref="B33:I33"/>
    <mergeCell ref="A34:I34"/>
    <mergeCell ref="A35:I35"/>
    <mergeCell ref="A36:I36"/>
    <mergeCell ref="B31:I31"/>
    <mergeCell ref="B29:I29"/>
    <mergeCell ref="B20:I20"/>
    <mergeCell ref="B21:I21"/>
    <mergeCell ref="B22:I22"/>
    <mergeCell ref="B23:I23"/>
    <mergeCell ref="B24:I24"/>
    <mergeCell ref="B30:I30"/>
    <mergeCell ref="A19:I19"/>
    <mergeCell ref="B8:I8"/>
    <mergeCell ref="B9:I9"/>
    <mergeCell ref="B10:I10"/>
    <mergeCell ref="B11:I11"/>
    <mergeCell ref="B12:I12"/>
    <mergeCell ref="B13:I13"/>
    <mergeCell ref="B14:I14"/>
    <mergeCell ref="D16:G16"/>
    <mergeCell ref="A17:I17"/>
    <mergeCell ref="A18:I18"/>
    <mergeCell ref="B25:I25"/>
    <mergeCell ref="B26:I26"/>
    <mergeCell ref="B27:I27"/>
    <mergeCell ref="B28:I28"/>
    <mergeCell ref="B7:I7"/>
    <mergeCell ref="B2:I2"/>
    <mergeCell ref="A3:I3"/>
    <mergeCell ref="B4:I4"/>
    <mergeCell ref="A5:I5"/>
    <mergeCell ref="B6:I6"/>
  </mergeCells>
  <printOptions/>
  <pageMargins left="0.9452755905511812" right="0.7480314960629921" top="1.37755905511811" bottom="1.37755905511811" header="0.983858267716535" footer="0.98385826771653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49">
      <selection activeCell="F23" sqref="F23"/>
    </sheetView>
  </sheetViews>
  <sheetFormatPr defaultColWidth="8.625" defaultRowHeight="14.25"/>
  <cols>
    <col min="1" max="1" width="2.875" style="55" customWidth="1"/>
    <col min="2" max="2" width="13.125" style="55" customWidth="1"/>
    <col min="3" max="6" width="14.375" style="55" customWidth="1"/>
    <col min="7" max="8" width="14.625" style="55" customWidth="1"/>
    <col min="9" max="9" width="3.00390625" style="59" customWidth="1"/>
    <col min="10" max="10" width="4.125" style="55" customWidth="1"/>
    <col min="11" max="11" width="12.75390625" style="55" customWidth="1"/>
    <col min="12" max="16384" width="8.25390625" style="55" customWidth="1"/>
  </cols>
  <sheetData>
    <row r="1" spans="1:12" s="54" customFormat="1" ht="15" customHeight="1">
      <c r="A1" s="492" t="s">
        <v>0</v>
      </c>
      <c r="B1" s="492"/>
      <c r="C1" s="492"/>
      <c r="D1" s="492"/>
      <c r="E1" s="492"/>
      <c r="F1" s="492"/>
      <c r="G1" s="492"/>
      <c r="H1" s="412"/>
      <c r="I1" s="172"/>
      <c r="J1" s="172"/>
      <c r="K1" s="172"/>
      <c r="L1" s="172"/>
    </row>
    <row r="2" spans="1:12" s="54" customFormat="1" ht="15" customHeight="1">
      <c r="A2" s="492" t="s">
        <v>1</v>
      </c>
      <c r="B2" s="492"/>
      <c r="C2" s="492"/>
      <c r="D2" s="492"/>
      <c r="E2" s="492"/>
      <c r="F2" s="492"/>
      <c r="G2" s="492"/>
      <c r="H2" s="172"/>
      <c r="I2" s="172"/>
      <c r="J2" s="172"/>
      <c r="K2" s="172"/>
      <c r="L2" s="172"/>
    </row>
    <row r="3" spans="1:12" s="54" customFormat="1" ht="15" customHeight="1">
      <c r="A3" s="410"/>
      <c r="B3" s="410"/>
      <c r="C3" s="410"/>
      <c r="D3" s="410"/>
      <c r="E3" s="410"/>
      <c r="F3" s="410"/>
      <c r="G3" s="410"/>
      <c r="H3" s="172"/>
      <c r="I3" s="172"/>
      <c r="J3" s="172"/>
      <c r="K3" s="172"/>
      <c r="L3" s="172"/>
    </row>
    <row r="4" spans="1:12" s="54" customFormat="1" ht="15" customHeight="1">
      <c r="A4" s="492" t="str">
        <f>Список!C4</f>
        <v>Кубок России по спорту глухих (бадминтон)</v>
      </c>
      <c r="B4" s="492"/>
      <c r="C4" s="492"/>
      <c r="D4" s="492"/>
      <c r="E4" s="492"/>
      <c r="F4" s="492"/>
      <c r="G4" s="492"/>
      <c r="H4" s="172"/>
      <c r="I4" s="172"/>
      <c r="J4" s="172"/>
      <c r="K4" s="172"/>
      <c r="L4" s="172"/>
    </row>
    <row r="5" spans="1:12" s="4" customFormat="1" ht="17.25" customHeight="1">
      <c r="A5" s="275" t="str">
        <f>Список!B6</f>
        <v>Нижегородская обл. б/о Изумрудное</v>
      </c>
      <c r="B5" s="275"/>
      <c r="C5" s="276"/>
      <c r="D5" s="276"/>
      <c r="E5" s="276"/>
      <c r="F5" s="277"/>
      <c r="G5" s="255" t="str">
        <f>Список!G6</f>
        <v>18-20 декабря 2020 г.</v>
      </c>
      <c r="H5" s="257"/>
      <c r="I5" s="257"/>
      <c r="J5" s="79"/>
      <c r="K5" s="79"/>
      <c r="L5" s="80"/>
    </row>
    <row r="6" spans="2:9" s="56" customFormat="1" ht="18" customHeight="1">
      <c r="B6" s="528" t="s">
        <v>218</v>
      </c>
      <c r="C6" s="528"/>
      <c r="D6" s="528"/>
      <c r="E6" s="528"/>
      <c r="F6" s="528"/>
      <c r="G6" s="528"/>
      <c r="H6" s="81"/>
      <c r="I6" s="97"/>
    </row>
    <row r="7" spans="3:9" s="56" customFormat="1" ht="14.25" customHeight="1">
      <c r="C7" s="245" t="str">
        <f>MS!C39</f>
        <v>Ефремов М</v>
      </c>
      <c r="D7" s="413" t="s">
        <v>93</v>
      </c>
      <c r="E7" s="413"/>
      <c r="F7" s="413"/>
      <c r="G7" s="413"/>
      <c r="H7" s="81"/>
      <c r="I7" s="97"/>
    </row>
    <row r="8" spans="1:9" ht="14.25" customHeight="1">
      <c r="A8" s="244"/>
      <c r="B8" s="244">
        <v>1</v>
      </c>
      <c r="C8" s="271" t="str">
        <f>WS!B31</f>
        <v>Дормидонтова О</v>
      </c>
      <c r="D8" s="258"/>
      <c r="E8" s="243"/>
      <c r="F8" s="243"/>
      <c r="H8" s="59"/>
      <c r="I8" s="409"/>
    </row>
    <row r="9" spans="1:9" ht="14.25" customHeight="1">
      <c r="A9" s="245"/>
      <c r="B9" s="245"/>
      <c r="C9" s="417"/>
      <c r="D9" s="258" t="str">
        <f>C7</f>
        <v>Ефремов М</v>
      </c>
      <c r="E9" s="243"/>
      <c r="F9" s="243"/>
      <c r="H9" s="59"/>
      <c r="I9" s="409"/>
    </row>
    <row r="10" spans="1:9" ht="14.25" customHeight="1">
      <c r="A10" s="409"/>
      <c r="B10" s="245" t="str">
        <f>MS!C29</f>
        <v>Телемнев Д</v>
      </c>
      <c r="C10" s="419"/>
      <c r="D10" s="421" t="str">
        <f>C8</f>
        <v>Дормидонтова О</v>
      </c>
      <c r="E10" s="243"/>
      <c r="F10" s="243"/>
      <c r="H10" s="59"/>
      <c r="I10" s="409"/>
    </row>
    <row r="11" spans="1:9" ht="14.25" customHeight="1">
      <c r="A11" s="244">
        <v>9</v>
      </c>
      <c r="B11" s="271" t="str">
        <f>WS!B17</f>
        <v>Марисова Кр</v>
      </c>
      <c r="C11" s="259" t="str">
        <f>B12</f>
        <v>Кудашкин А</v>
      </c>
      <c r="D11" s="441" t="s">
        <v>261</v>
      </c>
      <c r="E11" s="373"/>
      <c r="F11" s="243"/>
      <c r="H11" s="59"/>
      <c r="I11" s="409"/>
    </row>
    <row r="12" spans="1:9" ht="14.25" customHeight="1">
      <c r="A12" s="244"/>
      <c r="B12" s="259" t="str">
        <f>MS!C35</f>
        <v>Кудашкин А</v>
      </c>
      <c r="C12" s="439" t="str">
        <f>B13</f>
        <v>Матвиива Е</v>
      </c>
      <c r="D12" s="258"/>
      <c r="E12" s="422"/>
      <c r="F12" s="243"/>
      <c r="H12" s="59"/>
      <c r="I12" s="409"/>
    </row>
    <row r="13" spans="1:9" ht="14.25" customHeight="1">
      <c r="A13" s="244">
        <v>8</v>
      </c>
      <c r="B13" s="263" t="str">
        <f>WS!B33</f>
        <v>Матвиива Е</v>
      </c>
      <c r="C13" s="303" t="s">
        <v>228</v>
      </c>
      <c r="D13" s="258"/>
      <c r="E13" s="422" t="str">
        <f>D9</f>
        <v>Ефремов М</v>
      </c>
      <c r="F13" s="243"/>
      <c r="H13" s="59"/>
      <c r="I13" s="409"/>
    </row>
    <row r="14" spans="1:9" ht="14.25" customHeight="1">
      <c r="A14" s="244"/>
      <c r="B14" s="245" t="str">
        <f>MS!B24</f>
        <v>Курков А</v>
      </c>
      <c r="C14" s="249"/>
      <c r="D14" s="258"/>
      <c r="E14" s="421" t="str">
        <f>D10</f>
        <v>Дормидонтова О</v>
      </c>
      <c r="F14" s="243"/>
      <c r="H14" s="59"/>
      <c r="I14" s="409"/>
    </row>
    <row r="15" spans="1:9" ht="14.25" customHeight="1">
      <c r="A15" s="244">
        <v>12</v>
      </c>
      <c r="B15" s="271" t="str">
        <f>WS!B13</f>
        <v>Черных Л</v>
      </c>
      <c r="C15" s="245" t="str">
        <f>B16</f>
        <v>Ильин В</v>
      </c>
      <c r="D15" s="258"/>
      <c r="E15" s="384" t="s">
        <v>295</v>
      </c>
      <c r="F15" s="373"/>
      <c r="H15" s="59"/>
      <c r="I15" s="409"/>
    </row>
    <row r="16" spans="1:9" ht="14.25" customHeight="1">
      <c r="A16" s="272"/>
      <c r="B16" s="259" t="str">
        <f>MS!C15</f>
        <v>Ильин В</v>
      </c>
      <c r="C16" s="271" t="str">
        <f>B17</f>
        <v>Иванковская А</v>
      </c>
      <c r="D16" s="245"/>
      <c r="E16" s="423"/>
      <c r="F16" s="373"/>
      <c r="H16" s="59"/>
      <c r="I16" s="409"/>
    </row>
    <row r="17" spans="1:9" ht="14.25" customHeight="1">
      <c r="A17" s="272">
        <v>5</v>
      </c>
      <c r="B17" s="263" t="str">
        <f>WS!B15</f>
        <v>Иванковская А</v>
      </c>
      <c r="C17" s="441" t="s">
        <v>259</v>
      </c>
      <c r="D17" s="258" t="str">
        <f>C19</f>
        <v>Попков А</v>
      </c>
      <c r="E17" s="424"/>
      <c r="F17" s="373"/>
      <c r="H17" s="59"/>
      <c r="I17" s="409"/>
    </row>
    <row r="18" spans="1:9" ht="14.25" customHeight="1">
      <c r="A18" s="272"/>
      <c r="B18" s="258" t="str">
        <f>MS!B36</f>
        <v>Рентгартен Д</v>
      </c>
      <c r="C18" s="419"/>
      <c r="D18" s="271" t="str">
        <f>C20</f>
        <v>Егорова А</v>
      </c>
      <c r="E18" s="424"/>
      <c r="F18" s="383"/>
      <c r="H18" s="59"/>
      <c r="I18" s="409"/>
    </row>
    <row r="19" spans="1:9" ht="14.25" customHeight="1">
      <c r="A19" s="272">
        <v>13</v>
      </c>
      <c r="B19" s="271" t="str">
        <f>WS!B37</f>
        <v>Марисова К</v>
      </c>
      <c r="C19" s="259" t="str">
        <f>B20</f>
        <v>Попков А</v>
      </c>
      <c r="D19" s="442" t="s">
        <v>263</v>
      </c>
      <c r="E19" s="247"/>
      <c r="F19" s="383"/>
      <c r="G19" s="409"/>
      <c r="H19" s="59"/>
      <c r="I19" s="409"/>
    </row>
    <row r="20" spans="1:9" ht="14.25" customHeight="1">
      <c r="A20" s="272"/>
      <c r="B20" s="259" t="str">
        <f>MS!C31</f>
        <v>Попков А</v>
      </c>
      <c r="C20" s="263" t="str">
        <f>B21</f>
        <v>Егорова А</v>
      </c>
      <c r="D20" s="258"/>
      <c r="E20" s="243"/>
      <c r="F20" s="425"/>
      <c r="G20" s="243"/>
      <c r="H20" s="59"/>
      <c r="I20" s="409"/>
    </row>
    <row r="21" spans="1:9" ht="14.25" customHeight="1">
      <c r="A21" s="272">
        <v>4</v>
      </c>
      <c r="B21" s="263" t="str">
        <f>WS!B27</f>
        <v>Егорова А</v>
      </c>
      <c r="C21" s="303" t="s">
        <v>226</v>
      </c>
      <c r="D21" s="245"/>
      <c r="E21" s="243"/>
      <c r="F21" s="373" t="str">
        <f>E29</f>
        <v>Гуломзода Ш</v>
      </c>
      <c r="G21" s="243"/>
      <c r="H21" s="59"/>
      <c r="I21" s="409"/>
    </row>
    <row r="22" spans="1:9" ht="14.25" customHeight="1">
      <c r="A22" s="272"/>
      <c r="B22" s="258" t="str">
        <f>MS!C11</f>
        <v>Рабинович В</v>
      </c>
      <c r="C22" s="56"/>
      <c r="D22" s="245"/>
      <c r="E22" s="243"/>
      <c r="F22" s="265" t="str">
        <f>E30</f>
        <v>Тюрина Е</v>
      </c>
      <c r="G22" s="82">
        <v>1</v>
      </c>
      <c r="H22" s="59"/>
      <c r="I22" s="409"/>
    </row>
    <row r="23" spans="1:9" ht="14.25" customHeight="1">
      <c r="A23" s="272">
        <v>11</v>
      </c>
      <c r="B23" s="271" t="str">
        <f>WS!B29</f>
        <v>Яковлева И</v>
      </c>
      <c r="C23" s="245" t="str">
        <f>B24</f>
        <v>Парамонов А</v>
      </c>
      <c r="D23" s="245"/>
      <c r="E23" s="243"/>
      <c r="F23" s="376" t="s">
        <v>300</v>
      </c>
      <c r="G23" s="243"/>
      <c r="H23" s="59"/>
      <c r="I23" s="409"/>
    </row>
    <row r="24" spans="1:9" ht="14.25" customHeight="1">
      <c r="A24" s="272"/>
      <c r="B24" s="259" t="str">
        <f>MS!C19</f>
        <v>Парамонов А</v>
      </c>
      <c r="C24" s="271" t="str">
        <f>B25</f>
        <v>Кузнецова К</v>
      </c>
      <c r="D24" s="242"/>
      <c r="E24" s="278"/>
      <c r="F24" s="373"/>
      <c r="G24" s="243"/>
      <c r="H24" s="59"/>
      <c r="I24" s="409"/>
    </row>
    <row r="25" spans="1:9" ht="14.25" customHeight="1">
      <c r="A25" s="272">
        <v>6</v>
      </c>
      <c r="B25" s="263" t="str">
        <f>WS!B19</f>
        <v>Кузнецова К</v>
      </c>
      <c r="C25" s="441" t="s">
        <v>240</v>
      </c>
      <c r="D25" s="258" t="str">
        <f>C27</f>
        <v>Румянцев Д</v>
      </c>
      <c r="E25" s="278"/>
      <c r="F25" s="373"/>
      <c r="G25" s="243"/>
      <c r="H25" s="59"/>
      <c r="I25" s="409"/>
    </row>
    <row r="26" spans="1:9" ht="14.25" customHeight="1">
      <c r="A26" s="272"/>
      <c r="B26" s="258" t="str">
        <f>MS!C33</f>
        <v>Сладков К</v>
      </c>
      <c r="C26" s="419"/>
      <c r="D26" s="271" t="str">
        <f>C28</f>
        <v>Хакимова К</v>
      </c>
      <c r="E26" s="303"/>
      <c r="F26" s="373"/>
      <c r="G26" s="243"/>
      <c r="H26" s="59"/>
      <c r="I26" s="409"/>
    </row>
    <row r="27" spans="1:9" ht="14.25" customHeight="1">
      <c r="A27" s="272">
        <v>14</v>
      </c>
      <c r="B27" s="271" t="str">
        <f>WS!B21</f>
        <v>Пшичкина Н</v>
      </c>
      <c r="C27" s="259" t="str">
        <f>B28</f>
        <v>Румянцев Д</v>
      </c>
      <c r="D27" s="441" t="s">
        <v>264</v>
      </c>
      <c r="E27" s="424"/>
      <c r="F27" s="373"/>
      <c r="G27" s="243"/>
      <c r="H27" s="59"/>
      <c r="I27" s="409"/>
    </row>
    <row r="28" spans="1:8" ht="14.25" customHeight="1">
      <c r="A28" s="272"/>
      <c r="B28" s="259" t="str">
        <f>MS!C27</f>
        <v>Румянцев Д</v>
      </c>
      <c r="C28" s="263" t="str">
        <f>B29</f>
        <v>Хакимова К</v>
      </c>
      <c r="D28" s="242"/>
      <c r="E28" s="375"/>
      <c r="F28" s="391"/>
      <c r="G28" s="409"/>
      <c r="H28" s="409"/>
    </row>
    <row r="29" spans="1:8" ht="14.25" customHeight="1">
      <c r="A29" s="272">
        <v>3</v>
      </c>
      <c r="B29" s="263" t="str">
        <f>WS!B23</f>
        <v>Хакимова К</v>
      </c>
      <c r="C29" s="303" t="s">
        <v>260</v>
      </c>
      <c r="E29" s="461" t="str">
        <f>D33</f>
        <v>Гуломзода Ш</v>
      </c>
      <c r="F29" s="426"/>
      <c r="G29" s="75"/>
      <c r="H29" s="73"/>
    </row>
    <row r="30" spans="2:8" ht="14.25" customHeight="1">
      <c r="B30" s="55" t="str">
        <f>MS!C21</f>
        <v>Луценко М</v>
      </c>
      <c r="C30" s="56"/>
      <c r="E30" s="462" t="str">
        <f>D34</f>
        <v>Тюрина Е</v>
      </c>
      <c r="F30" s="426"/>
      <c r="G30" s="75"/>
      <c r="H30" s="73"/>
    </row>
    <row r="31" spans="1:8" ht="14.25" customHeight="1">
      <c r="A31" s="272">
        <v>10</v>
      </c>
      <c r="B31" s="271" t="str">
        <f>WS!B25</f>
        <v>Мамаева У</v>
      </c>
      <c r="C31" s="245" t="str">
        <f>B32</f>
        <v>Чаплин А</v>
      </c>
      <c r="E31" s="425" t="s">
        <v>270</v>
      </c>
      <c r="F31" s="71"/>
      <c r="G31" s="75"/>
      <c r="H31" s="73"/>
    </row>
    <row r="32" spans="2:8" ht="14.25" customHeight="1">
      <c r="B32" s="259" t="str">
        <f>MS!C17</f>
        <v>Чаплин А</v>
      </c>
      <c r="C32" s="271" t="str">
        <f>B33</f>
        <v>Кобер М</v>
      </c>
      <c r="E32" s="375"/>
      <c r="F32" s="71"/>
      <c r="G32" s="75"/>
      <c r="H32" s="73"/>
    </row>
    <row r="33" spans="1:8" ht="14.25" customHeight="1">
      <c r="A33" s="272">
        <v>7</v>
      </c>
      <c r="B33" s="263" t="str">
        <f>WS!B35</f>
        <v>Кобер М</v>
      </c>
      <c r="C33" s="441" t="s">
        <v>223</v>
      </c>
      <c r="D33" s="55" t="str">
        <f>C35</f>
        <v>Гуломзода Ш</v>
      </c>
      <c r="E33" s="375"/>
      <c r="F33" s="71"/>
      <c r="G33" s="75"/>
      <c r="H33" s="73"/>
    </row>
    <row r="34" spans="3:8" ht="14.25" customHeight="1">
      <c r="C34" s="419"/>
      <c r="D34" s="260" t="str">
        <f>C36</f>
        <v>Тюрина Е</v>
      </c>
      <c r="E34" s="373"/>
      <c r="F34" s="75"/>
      <c r="G34" s="75"/>
      <c r="H34" s="73"/>
    </row>
    <row r="35" spans="1:8" ht="14.25" customHeight="1">
      <c r="A35" s="272"/>
      <c r="B35" s="245"/>
      <c r="C35" s="259" t="str">
        <f>MS!C23</f>
        <v>Гуломзода Ш</v>
      </c>
      <c r="D35" s="443" t="s">
        <v>265</v>
      </c>
      <c r="E35" s="258"/>
      <c r="F35" s="75"/>
      <c r="G35" s="409"/>
      <c r="H35" s="73"/>
    </row>
    <row r="36" spans="2:8" ht="14.25" customHeight="1">
      <c r="B36" s="244">
        <v>2</v>
      </c>
      <c r="C36" s="263" t="str">
        <f>WS!B39</f>
        <v>Тюрина Е</v>
      </c>
      <c r="D36" s="258"/>
      <c r="E36" s="245"/>
      <c r="F36" s="89"/>
      <c r="G36" s="409"/>
      <c r="H36" s="73"/>
    </row>
    <row r="37" spans="1:8" ht="14.25" customHeight="1">
      <c r="A37" s="272"/>
      <c r="B37" s="258"/>
      <c r="C37" s="58"/>
      <c r="D37" s="409"/>
      <c r="E37" s="409"/>
      <c r="F37" s="409"/>
      <c r="G37" s="409"/>
      <c r="H37" s="73"/>
    </row>
    <row r="38" ht="14.25" customHeight="1">
      <c r="B38" s="243"/>
    </row>
    <row r="39" ht="14.25" customHeight="1">
      <c r="D39" s="55" t="str">
        <f>C11</f>
        <v>Кудашкин А</v>
      </c>
    </row>
    <row r="40" spans="4:5" ht="14.25" customHeight="1">
      <c r="D40" s="264" t="str">
        <f>C12</f>
        <v>Матвиива Е</v>
      </c>
      <c r="E40" s="55" t="str">
        <f>D41</f>
        <v>Ильин В</v>
      </c>
    </row>
    <row r="41" spans="4:5" ht="14.25" customHeight="1">
      <c r="D41" s="427" t="str">
        <f>C15</f>
        <v>Ильин В</v>
      </c>
      <c r="E41" s="265" t="str">
        <f>D42</f>
        <v>Иванковская А</v>
      </c>
    </row>
    <row r="42" spans="4:6" ht="14.25" customHeight="1">
      <c r="D42" s="405" t="str">
        <f>C16</f>
        <v>Иванковская А</v>
      </c>
      <c r="E42" s="65" t="s">
        <v>264</v>
      </c>
      <c r="F42" s="373"/>
    </row>
    <row r="43" ht="14.25" customHeight="1">
      <c r="F43" s="373" t="str">
        <f>E40</f>
        <v>Ильин В</v>
      </c>
    </row>
    <row r="44" spans="6:7" ht="14.25" customHeight="1">
      <c r="F44" s="265" t="str">
        <f>E41</f>
        <v>Иванковская А</v>
      </c>
      <c r="G44" s="67">
        <v>5</v>
      </c>
    </row>
    <row r="45" spans="4:6" ht="14.25" customHeight="1">
      <c r="D45" s="55" t="str">
        <f>C23</f>
        <v>Парамонов А</v>
      </c>
      <c r="F45" s="376" t="s">
        <v>293</v>
      </c>
    </row>
    <row r="46" spans="4:6" ht="14.25" customHeight="1">
      <c r="D46" s="264" t="str">
        <f>C24</f>
        <v>Кузнецова К</v>
      </c>
      <c r="E46" s="55" t="str">
        <f>D45</f>
        <v>Парамонов А</v>
      </c>
      <c r="F46" s="373"/>
    </row>
    <row r="47" spans="4:6" ht="14.25" customHeight="1">
      <c r="D47" s="427" t="str">
        <f>C31</f>
        <v>Чаплин А</v>
      </c>
      <c r="E47" s="265" t="str">
        <f>D46</f>
        <v>Кузнецова К</v>
      </c>
      <c r="F47" s="373"/>
    </row>
    <row r="48" spans="4:5" ht="14.25" customHeight="1">
      <c r="D48" s="405" t="str">
        <f>C32</f>
        <v>Кобер М</v>
      </c>
      <c r="E48" s="445" t="s">
        <v>288</v>
      </c>
    </row>
    <row r="49" ht="14.25" customHeight="1"/>
    <row r="50" spans="1:256" s="414" customFormat="1" ht="14.25" customHeight="1">
      <c r="A50" s="55"/>
      <c r="B50" s="55"/>
      <c r="C50" s="55"/>
      <c r="D50" s="55"/>
      <c r="E50" s="55"/>
      <c r="F50" s="55"/>
      <c r="G50" s="55"/>
      <c r="H50" s="55"/>
      <c r="I50" s="59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ht="14.25" customHeight="1"/>
    <row r="52" ht="14.25" customHeight="1">
      <c r="E52" s="99"/>
    </row>
    <row r="53" spans="4:8" ht="14.25" customHeight="1">
      <c r="D53" s="100" t="s">
        <v>41</v>
      </c>
      <c r="E53" s="134"/>
      <c r="F53" s="264"/>
      <c r="G53" s="99" t="str">
        <f>Список!F45</f>
        <v>Иванов А.Е.</v>
      </c>
      <c r="H53" s="99"/>
    </row>
    <row r="54" spans="6:8" ht="14.25" customHeight="1">
      <c r="F54" s="409"/>
      <c r="G54" s="409"/>
      <c r="H54" s="409"/>
    </row>
    <row r="55" spans="1:9" s="4" customFormat="1" ht="14.25" customHeight="1">
      <c r="A55" s="55"/>
      <c r="B55" s="55"/>
      <c r="C55" s="55"/>
      <c r="D55" s="55"/>
      <c r="E55" s="55"/>
      <c r="F55" s="409"/>
      <c r="G55" s="409"/>
      <c r="H55" s="409"/>
      <c r="I55" s="97"/>
    </row>
    <row r="56" spans="1:9" s="98" customFormat="1" ht="14.25" customHeight="1">
      <c r="A56" s="492" t="s">
        <v>0</v>
      </c>
      <c r="B56" s="492"/>
      <c r="C56" s="492"/>
      <c r="D56" s="492"/>
      <c r="E56" s="492"/>
      <c r="F56" s="492"/>
      <c r="G56" s="492"/>
      <c r="H56" s="99"/>
      <c r="I56" s="97"/>
    </row>
    <row r="57" spans="1:9" s="98" customFormat="1" ht="14.25" customHeight="1">
      <c r="A57" s="492" t="s">
        <v>1</v>
      </c>
      <c r="B57" s="492"/>
      <c r="C57" s="492"/>
      <c r="D57" s="492"/>
      <c r="E57" s="492"/>
      <c r="F57" s="492"/>
      <c r="G57" s="492"/>
      <c r="H57" s="55"/>
      <c r="I57" s="97"/>
    </row>
    <row r="58" spans="1:7" ht="14.25" customHeight="1">
      <c r="A58" s="410"/>
      <c r="B58" s="410"/>
      <c r="C58" s="410"/>
      <c r="D58" s="410"/>
      <c r="E58" s="410"/>
      <c r="F58" s="410"/>
      <c r="G58" s="410"/>
    </row>
    <row r="59" spans="1:7" ht="14.25" customHeight="1">
      <c r="A59" s="528" t="s">
        <v>96</v>
      </c>
      <c r="B59" s="528"/>
      <c r="C59" s="528"/>
      <c r="D59" s="528"/>
      <c r="E59" s="528"/>
      <c r="F59" s="528"/>
      <c r="G59" s="528"/>
    </row>
    <row r="60" spans="1:7" ht="14.25" customHeight="1">
      <c r="A60" s="413"/>
      <c r="B60" s="413"/>
      <c r="C60" s="413"/>
      <c r="D60" s="413"/>
      <c r="E60" s="413"/>
      <c r="F60" s="413"/>
      <c r="G60" s="413"/>
    </row>
    <row r="61" spans="1:7" ht="14.25" customHeight="1">
      <c r="A61" s="275" t="str">
        <f>A5</f>
        <v>Нижегородская обл. б/о Изумрудное</v>
      </c>
      <c r="B61" s="275"/>
      <c r="C61" s="276"/>
      <c r="D61" s="276"/>
      <c r="E61" s="276"/>
      <c r="F61" s="277"/>
      <c r="G61" s="255" t="str">
        <f>G5</f>
        <v>18-20 декабря 2020 г.</v>
      </c>
    </row>
    <row r="62" spans="1:7" ht="14.25" customHeight="1">
      <c r="A62" s="56"/>
      <c r="B62" s="409"/>
      <c r="C62" s="409"/>
      <c r="D62" s="409"/>
      <c r="E62" s="409"/>
      <c r="F62" s="409"/>
      <c r="G62" s="409"/>
    </row>
    <row r="63" spans="1:7" ht="14.25" customHeight="1">
      <c r="A63" s="56"/>
      <c r="B63" s="409"/>
      <c r="C63" s="409"/>
      <c r="D63" s="409"/>
      <c r="E63" s="409"/>
      <c r="F63" s="409"/>
      <c r="G63" s="409"/>
    </row>
    <row r="64" spans="1:7" ht="14.25" customHeight="1">
      <c r="A64" s="56"/>
      <c r="B64" s="409"/>
      <c r="C64" s="409"/>
      <c r="D64" s="409"/>
      <c r="E64" s="409"/>
      <c r="F64" s="409"/>
      <c r="G64" s="409"/>
    </row>
    <row r="65" spans="2:5" ht="14.25" customHeight="1">
      <c r="B65" s="416" t="s">
        <v>219</v>
      </c>
      <c r="C65" s="258"/>
      <c r="D65" s="243"/>
      <c r="E65" s="243"/>
    </row>
    <row r="66" spans="2:5" ht="14.25" customHeight="1">
      <c r="B66" s="417"/>
      <c r="C66" s="258" t="str">
        <f>B68</f>
        <v>Телемнев Д</v>
      </c>
      <c r="D66" s="243"/>
      <c r="E66" s="243"/>
    </row>
    <row r="67" spans="2:5" ht="14.25" customHeight="1">
      <c r="B67" s="419"/>
      <c r="C67" s="421" t="str">
        <f>B69</f>
        <v>Марисова Кр</v>
      </c>
      <c r="D67" s="243"/>
      <c r="E67" s="243"/>
    </row>
    <row r="68" spans="2:5" ht="14.25" customHeight="1">
      <c r="B68" s="259" t="str">
        <f>B10</f>
        <v>Телемнев Д</v>
      </c>
      <c r="C68" s="258"/>
      <c r="D68" s="373"/>
      <c r="E68" s="243"/>
    </row>
    <row r="69" spans="2:5" ht="14.25" customHeight="1">
      <c r="B69" s="263" t="str">
        <f>B11</f>
        <v>Марисова Кр</v>
      </c>
      <c r="C69" s="258"/>
      <c r="D69" s="422"/>
      <c r="E69" s="243"/>
    </row>
    <row r="70" spans="2:5" ht="14.25" customHeight="1">
      <c r="B70" s="249"/>
      <c r="C70" s="258"/>
      <c r="D70" s="422" t="str">
        <f>C74</f>
        <v>Курков А</v>
      </c>
      <c r="E70" s="243"/>
    </row>
    <row r="71" spans="2:5" ht="14.25" customHeight="1">
      <c r="B71" s="249"/>
      <c r="C71" s="258"/>
      <c r="D71" s="421" t="str">
        <f>C75</f>
        <v>Черных Л</v>
      </c>
      <c r="E71" s="243"/>
    </row>
    <row r="72" spans="2:5" ht="14.25" customHeight="1">
      <c r="B72" s="245" t="str">
        <f>B14</f>
        <v>Курков А</v>
      </c>
      <c r="C72" s="259"/>
      <c r="D72" s="441" t="s">
        <v>279</v>
      </c>
      <c r="E72" s="373"/>
    </row>
    <row r="73" spans="2:5" ht="14.25" customHeight="1">
      <c r="B73" s="271" t="str">
        <f>B15</f>
        <v>Черных Л</v>
      </c>
      <c r="C73" s="245"/>
      <c r="D73" s="423"/>
      <c r="E73" s="373"/>
    </row>
    <row r="74" spans="2:5" ht="14.25" customHeight="1">
      <c r="B74" s="417"/>
      <c r="C74" s="258" t="str">
        <f>B72</f>
        <v>Курков А</v>
      </c>
      <c r="D74" s="424"/>
      <c r="E74" s="373"/>
    </row>
    <row r="75" spans="2:5" ht="14.25" customHeight="1">
      <c r="B75" s="419"/>
      <c r="C75" s="260" t="str">
        <f>B73</f>
        <v>Черных Л</v>
      </c>
      <c r="D75" s="424"/>
      <c r="E75" s="383"/>
    </row>
    <row r="76" spans="2:6" ht="14.25" customHeight="1">
      <c r="B76" s="259" t="str">
        <f>B18</f>
        <v>Рентгартен Д</v>
      </c>
      <c r="C76" s="303" t="s">
        <v>275</v>
      </c>
      <c r="D76" s="247"/>
      <c r="E76" s="383"/>
      <c r="F76" s="409"/>
    </row>
    <row r="77" spans="2:6" ht="14.25" customHeight="1">
      <c r="B77" s="263" t="str">
        <f>B11</f>
        <v>Марисова Кр</v>
      </c>
      <c r="C77" s="258"/>
      <c r="D77" s="243"/>
      <c r="E77" s="425"/>
      <c r="F77" s="243"/>
    </row>
    <row r="78" spans="2:6" ht="14.25" customHeight="1">
      <c r="B78" s="56"/>
      <c r="C78" s="245"/>
      <c r="D78" s="243"/>
      <c r="E78" s="373" t="str">
        <f>D86</f>
        <v>Сладков К</v>
      </c>
      <c r="F78" s="243"/>
    </row>
    <row r="79" spans="2:6" ht="14.25" customHeight="1">
      <c r="B79" s="56"/>
      <c r="C79" s="245"/>
      <c r="D79" s="243"/>
      <c r="E79" s="265" t="str">
        <f>D87</f>
        <v>Пшичкина Н</v>
      </c>
      <c r="F79" s="67">
        <v>9</v>
      </c>
    </row>
    <row r="80" spans="2:6" ht="14.25" customHeight="1">
      <c r="B80" s="245" t="str">
        <f>B22</f>
        <v>Рабинович В</v>
      </c>
      <c r="C80" s="245"/>
      <c r="D80" s="243"/>
      <c r="E80" s="376" t="s">
        <v>294</v>
      </c>
      <c r="F80" s="243"/>
    </row>
    <row r="81" spans="2:6" ht="14.25" customHeight="1">
      <c r="B81" s="271" t="str">
        <f>B23</f>
        <v>Яковлева И</v>
      </c>
      <c r="C81" s="242"/>
      <c r="D81" s="278"/>
      <c r="E81" s="373"/>
      <c r="F81" s="243"/>
    </row>
    <row r="82" spans="2:6" ht="14.25" customHeight="1">
      <c r="B82" s="417"/>
      <c r="C82" s="258" t="str">
        <f>B84</f>
        <v>Сладков К</v>
      </c>
      <c r="D82" s="278"/>
      <c r="E82" s="373"/>
      <c r="F82" s="243"/>
    </row>
    <row r="83" spans="2:6" ht="14.25" customHeight="1">
      <c r="B83" s="419"/>
      <c r="C83" s="454" t="str">
        <f>B85</f>
        <v>Пшичкина Н</v>
      </c>
      <c r="D83" s="303"/>
      <c r="E83" s="373"/>
      <c r="F83" s="243"/>
    </row>
    <row r="84" spans="2:6" ht="14.25" customHeight="1">
      <c r="B84" s="259" t="str">
        <f>B26</f>
        <v>Сладков К</v>
      </c>
      <c r="C84" s="261" t="s">
        <v>287</v>
      </c>
      <c r="D84" s="424"/>
      <c r="E84" s="373"/>
      <c r="F84" s="243"/>
    </row>
    <row r="85" spans="2:6" ht="14.25" customHeight="1">
      <c r="B85" s="263" t="str">
        <f>B27</f>
        <v>Пшичкина Н</v>
      </c>
      <c r="C85" s="242"/>
      <c r="D85" s="375"/>
      <c r="E85" s="391"/>
      <c r="F85" s="409"/>
    </row>
    <row r="86" spans="2:6" ht="14.25" customHeight="1">
      <c r="B86" s="56"/>
      <c r="D86" s="459" t="str">
        <f>C82</f>
        <v>Сладков К</v>
      </c>
      <c r="E86" s="426"/>
      <c r="F86" s="75"/>
    </row>
    <row r="87" spans="2:6" ht="14.25" customHeight="1">
      <c r="B87" s="56"/>
      <c r="D87" s="460" t="str">
        <f>C83</f>
        <v>Пшичкина Н</v>
      </c>
      <c r="E87" s="426"/>
      <c r="F87" s="75"/>
    </row>
    <row r="88" spans="2:6" ht="14.25" customHeight="1">
      <c r="B88" s="245" t="str">
        <f>B30</f>
        <v>Луценко М</v>
      </c>
      <c r="D88" s="376" t="s">
        <v>292</v>
      </c>
      <c r="E88" s="71"/>
      <c r="F88" s="75"/>
    </row>
    <row r="89" spans="2:6" ht="14.25" customHeight="1">
      <c r="B89" s="271" t="str">
        <f>B31</f>
        <v>Мамаева У</v>
      </c>
      <c r="D89" s="375"/>
      <c r="E89" s="71"/>
      <c r="F89" s="75"/>
    </row>
    <row r="90" spans="2:6" ht="14.25" customHeight="1">
      <c r="B90" s="417"/>
      <c r="C90" s="55" t="str">
        <f>B88</f>
        <v>Луценко М</v>
      </c>
      <c r="D90" s="375"/>
      <c r="E90" s="71"/>
      <c r="F90" s="75"/>
    </row>
    <row r="91" spans="2:6" ht="14.25" customHeight="1">
      <c r="B91" s="419"/>
      <c r="C91" s="260" t="str">
        <f>B89</f>
        <v>Мамаева У</v>
      </c>
      <c r="D91" s="373"/>
      <c r="E91" s="75"/>
      <c r="F91" s="75"/>
    </row>
    <row r="92" spans="2:6" ht="14.25" customHeight="1">
      <c r="B92" s="259"/>
      <c r="C92" s="258"/>
      <c r="D92" s="258"/>
      <c r="E92" s="75"/>
      <c r="F92" s="409"/>
    </row>
    <row r="93" spans="2:6" ht="14.25" customHeight="1">
      <c r="B93" s="418" t="s">
        <v>219</v>
      </c>
      <c r="C93" s="258"/>
      <c r="D93" s="245"/>
      <c r="E93" s="89"/>
      <c r="F93" s="409"/>
    </row>
    <row r="94" ht="14.25" customHeight="1"/>
    <row r="95" ht="14.25" customHeight="1"/>
    <row r="96" spans="4:7" ht="14.25" customHeight="1">
      <c r="D96" s="100" t="s">
        <v>41</v>
      </c>
      <c r="E96" s="134"/>
      <c r="F96" s="264"/>
      <c r="G96" s="99" t="str">
        <f>G53</f>
        <v>Иванов А.Е.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7">
    <mergeCell ref="A59:G59"/>
    <mergeCell ref="A1:G1"/>
    <mergeCell ref="A2:G2"/>
    <mergeCell ref="A4:G4"/>
    <mergeCell ref="B6:G6"/>
    <mergeCell ref="A56:G56"/>
    <mergeCell ref="A57:G57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46">
      <selection activeCell="D44" sqref="D44"/>
    </sheetView>
  </sheetViews>
  <sheetFormatPr defaultColWidth="9.00390625" defaultRowHeight="14.25"/>
  <cols>
    <col min="1" max="1" width="3.50390625" style="110" customWidth="1"/>
    <col min="2" max="2" width="23.625" style="51" customWidth="1"/>
    <col min="3" max="3" width="7.625" style="51" customWidth="1"/>
    <col min="4" max="4" width="25.375" style="51" customWidth="1"/>
    <col min="5" max="5" width="7.625" style="51" customWidth="1"/>
    <col min="6" max="6" width="5.00390625" style="51" customWidth="1"/>
    <col min="7" max="7" width="3.50390625" style="51" customWidth="1"/>
    <col min="8" max="8" width="19.125" style="51" customWidth="1"/>
    <col min="9" max="9" width="14.125" style="51" customWidth="1"/>
    <col min="10" max="16384" width="8.25390625" style="51" customWidth="1"/>
  </cols>
  <sheetData>
    <row r="1" spans="1:9" ht="16.5">
      <c r="A1" s="486" t="s">
        <v>0</v>
      </c>
      <c r="B1" s="486"/>
      <c r="C1" s="486"/>
      <c r="D1" s="486"/>
      <c r="E1" s="486"/>
      <c r="F1" s="486"/>
      <c r="G1" s="486"/>
      <c r="H1" s="486"/>
      <c r="I1" s="172"/>
    </row>
    <row r="2" spans="1:9" s="103" customFormat="1" ht="18.75">
      <c r="A2" s="486" t="s">
        <v>1</v>
      </c>
      <c r="B2" s="486"/>
      <c r="C2" s="486"/>
      <c r="D2" s="486"/>
      <c r="E2" s="486"/>
      <c r="F2" s="486"/>
      <c r="G2" s="486"/>
      <c r="H2" s="486"/>
      <c r="I2" s="172"/>
    </row>
    <row r="3" spans="1:9" s="103" customFormat="1" ht="18.75">
      <c r="A3" s="305"/>
      <c r="B3" s="305"/>
      <c r="C3" s="305"/>
      <c r="D3" s="305"/>
      <c r="E3" s="305"/>
      <c r="F3" s="305"/>
      <c r="G3" s="305"/>
      <c r="H3" s="305"/>
      <c r="I3" s="305"/>
    </row>
    <row r="4" spans="1:9" s="79" customFormat="1" ht="16.5">
      <c r="A4" s="486" t="s">
        <v>98</v>
      </c>
      <c r="B4" s="486"/>
      <c r="C4" s="486"/>
      <c r="D4" s="486"/>
      <c r="E4" s="486"/>
      <c r="F4" s="486"/>
      <c r="G4" s="486"/>
      <c r="H4" s="486"/>
      <c r="I4" s="172"/>
    </row>
    <row r="5" spans="1:9" s="79" customFormat="1" ht="16.5">
      <c r="A5" s="167"/>
      <c r="B5" s="167"/>
      <c r="C5" s="167"/>
      <c r="D5" s="167"/>
      <c r="E5" s="167"/>
      <c r="F5" s="167"/>
      <c r="G5" s="167"/>
      <c r="H5" s="167"/>
      <c r="I5" s="167"/>
    </row>
    <row r="6" spans="1:8" s="79" customFormat="1" ht="15.75">
      <c r="A6" s="274" t="str">
        <f>MD!A5</f>
        <v>Нижегородская обл. б/о Изумрудное</v>
      </c>
      <c r="B6" s="279"/>
      <c r="C6" s="279"/>
      <c r="D6" s="279"/>
      <c r="E6" s="279"/>
      <c r="F6" s="279"/>
      <c r="G6" s="279"/>
      <c r="H6" s="295" t="str">
        <f>MD!G5</f>
        <v>18-20 декабря 2020 г.</v>
      </c>
    </row>
    <row r="7" spans="1:9" s="79" customFormat="1" ht="15.75">
      <c r="A7" s="279"/>
      <c r="B7" s="279"/>
      <c r="C7" s="279"/>
      <c r="D7" s="279"/>
      <c r="E7" s="279"/>
      <c r="F7" s="279"/>
      <c r="G7" s="279"/>
      <c r="H7" s="279"/>
      <c r="I7" s="280"/>
    </row>
    <row r="8" spans="1:9" s="79" customFormat="1" ht="18.75">
      <c r="A8" s="532" t="s">
        <v>99</v>
      </c>
      <c r="B8" s="532"/>
      <c r="C8" s="532"/>
      <c r="D8" s="532"/>
      <c r="E8" s="532"/>
      <c r="F8" s="532"/>
      <c r="G8" s="532"/>
      <c r="H8" s="532"/>
      <c r="I8" s="532"/>
    </row>
    <row r="9" spans="1:9" s="135" customFormat="1" ht="15.75">
      <c r="A9" s="483"/>
      <c r="B9" s="483"/>
      <c r="C9" s="483"/>
      <c r="D9" s="483"/>
      <c r="E9" s="483"/>
      <c r="F9" s="483"/>
      <c r="G9" s="483"/>
      <c r="H9" s="483"/>
      <c r="I9" s="483"/>
    </row>
    <row r="10" spans="1:9" ht="15.75" customHeight="1">
      <c r="A10" s="538" t="s">
        <v>69</v>
      </c>
      <c r="B10" s="538"/>
      <c r="C10" s="538"/>
      <c r="D10" s="538"/>
      <c r="E10" s="538"/>
      <c r="F10" s="136"/>
      <c r="G10" s="483"/>
      <c r="H10" s="483"/>
      <c r="I10" s="483"/>
    </row>
    <row r="11" spans="1:9" ht="16.5">
      <c r="A11" s="137" t="s">
        <v>43</v>
      </c>
      <c r="B11" s="138" t="s">
        <v>47</v>
      </c>
      <c r="C11" s="139" t="s">
        <v>48</v>
      </c>
      <c r="D11" s="140" t="s">
        <v>47</v>
      </c>
      <c r="E11" s="137" t="s">
        <v>48</v>
      </c>
      <c r="F11" s="136"/>
      <c r="G11" s="141"/>
      <c r="H11" s="142"/>
      <c r="I11" s="141"/>
    </row>
    <row r="12" spans="1:9" ht="16.5">
      <c r="A12" s="139">
        <v>1</v>
      </c>
      <c r="B12" s="144" t="str">
        <f>MD!F21</f>
        <v>Гуломзода Ш</v>
      </c>
      <c r="C12" s="313" t="s">
        <v>21</v>
      </c>
      <c r="D12" s="145" t="str">
        <f>MD!F22</f>
        <v>Румянцев Д</v>
      </c>
      <c r="E12" s="313" t="s">
        <v>21</v>
      </c>
      <c r="F12" s="136"/>
      <c r="G12" s="141"/>
      <c r="H12" s="141"/>
      <c r="I12" s="141"/>
    </row>
    <row r="13" spans="1:9" ht="16.5">
      <c r="A13" s="137">
        <v>2</v>
      </c>
      <c r="B13" s="146" t="str">
        <f>MD!E13</f>
        <v>Карпов А</v>
      </c>
      <c r="C13" s="344" t="s">
        <v>21</v>
      </c>
      <c r="D13" s="315" t="str">
        <f>MD!E14</f>
        <v>Ефремов М</v>
      </c>
      <c r="E13" s="316" t="s">
        <v>21</v>
      </c>
      <c r="F13" s="136"/>
      <c r="G13" s="141"/>
      <c r="H13" s="141"/>
      <c r="I13" s="141"/>
    </row>
    <row r="14" spans="1:9" ht="16.5">
      <c r="A14" s="147">
        <v>3</v>
      </c>
      <c r="B14" s="148" t="str">
        <f>MD!D17</f>
        <v>Попков А</v>
      </c>
      <c r="C14" s="313" t="s">
        <v>21</v>
      </c>
      <c r="D14" s="315" t="str">
        <f>MD!D18</f>
        <v>Чаплин А</v>
      </c>
      <c r="E14" s="316" t="s">
        <v>21</v>
      </c>
      <c r="F14" s="136"/>
      <c r="G14" s="143"/>
      <c r="H14" s="143"/>
      <c r="I14" s="143"/>
    </row>
    <row r="15" spans="1:9" ht="16.5">
      <c r="A15" s="150">
        <v>3</v>
      </c>
      <c r="B15" s="151" t="str">
        <f>MD!D25</f>
        <v>Парамонов А</v>
      </c>
      <c r="C15" s="314" t="s">
        <v>18</v>
      </c>
      <c r="D15" s="317" t="str">
        <f>MD!D26</f>
        <v>Кудашкин А</v>
      </c>
      <c r="E15" s="318" t="s">
        <v>18</v>
      </c>
      <c r="F15" s="136"/>
      <c r="G15" s="141"/>
      <c r="H15" s="141"/>
      <c r="I15" s="141"/>
    </row>
    <row r="16" spans="1:9" ht="15.75" customHeight="1">
      <c r="A16" s="152">
        <v>5</v>
      </c>
      <c r="B16" s="153" t="str">
        <f>MD!F43</f>
        <v>Ильин В</v>
      </c>
      <c r="C16" s="311" t="s">
        <v>21</v>
      </c>
      <c r="D16" s="319" t="str">
        <f>MD!F44</f>
        <v>Сладков К</v>
      </c>
      <c r="E16" s="320" t="s">
        <v>21</v>
      </c>
      <c r="F16" s="136"/>
      <c r="G16" s="101"/>
      <c r="H16" s="104"/>
      <c r="I16" s="155"/>
    </row>
    <row r="17" spans="1:256" s="414" customFormat="1" ht="15.75" customHeight="1">
      <c r="A17" s="152">
        <v>6</v>
      </c>
      <c r="B17" s="153" t="str">
        <f>MD!E40</f>
        <v>Рабинович В</v>
      </c>
      <c r="C17" s="311" t="s">
        <v>21</v>
      </c>
      <c r="D17" s="319" t="str">
        <f>MD!E41</f>
        <v>Рентгартен Д</v>
      </c>
      <c r="E17" s="320" t="s">
        <v>21</v>
      </c>
      <c r="F17" s="136"/>
      <c r="G17" s="415"/>
      <c r="H17" s="104"/>
      <c r="I17" s="155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9" ht="16.5">
      <c r="A18" s="529" t="s">
        <v>150</v>
      </c>
      <c r="B18" s="153" t="str">
        <f>MD!D41</f>
        <v>Солод В</v>
      </c>
      <c r="C18" s="311" t="s">
        <v>37</v>
      </c>
      <c r="D18" s="319" t="str">
        <f>MD!D42</f>
        <v>Телемнев Д</v>
      </c>
      <c r="E18" s="320" t="s">
        <v>18</v>
      </c>
      <c r="F18" s="136"/>
      <c r="G18" s="101"/>
      <c r="H18" s="104"/>
      <c r="I18" s="155"/>
    </row>
    <row r="19" spans="1:9" ht="16.5">
      <c r="A19" s="530"/>
      <c r="B19" s="153" t="str">
        <f>MD!D47</f>
        <v>Курков А</v>
      </c>
      <c r="C19" s="311" t="s">
        <v>21</v>
      </c>
      <c r="D19" s="321" t="str">
        <f>MD!D48</f>
        <v>Кудашкин П</v>
      </c>
      <c r="E19" s="322" t="s">
        <v>18</v>
      </c>
      <c r="F19" s="136"/>
      <c r="G19" s="101"/>
      <c r="H19" s="104"/>
      <c r="I19" s="101"/>
    </row>
    <row r="20" spans="1:9" ht="16.5">
      <c r="A20" s="152">
        <v>9</v>
      </c>
      <c r="B20" s="153" t="str">
        <f>MD!B13</f>
        <v>Галиахметов Т</v>
      </c>
      <c r="C20" s="311" t="s">
        <v>32</v>
      </c>
      <c r="D20" s="319" t="str">
        <f>MD!B14</f>
        <v>Луценко М</v>
      </c>
      <c r="E20" s="320" t="s">
        <v>32</v>
      </c>
      <c r="F20" s="136"/>
      <c r="G20" s="101"/>
      <c r="H20" s="104"/>
      <c r="I20" s="101"/>
    </row>
    <row r="21" spans="1:256" s="414" customFormat="1" ht="16.5">
      <c r="A21" s="51"/>
      <c r="B21" s="51"/>
      <c r="C21" s="51"/>
      <c r="D21" s="51"/>
      <c r="E21" s="51"/>
      <c r="F21" s="136"/>
      <c r="G21" s="415"/>
      <c r="H21" s="104"/>
      <c r="I21" s="41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414" customFormat="1" ht="16.5">
      <c r="A22" s="51"/>
      <c r="B22" s="51"/>
      <c r="C22" s="51"/>
      <c r="D22" s="51"/>
      <c r="E22" s="51"/>
      <c r="F22" s="136"/>
      <c r="G22" s="415"/>
      <c r="H22" s="104"/>
      <c r="I22" s="415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9" ht="18" customHeight="1">
      <c r="A23" s="539" t="s">
        <v>70</v>
      </c>
      <c r="B23" s="540"/>
      <c r="C23" s="540"/>
      <c r="D23" s="540"/>
      <c r="E23" s="541"/>
      <c r="F23" s="136"/>
      <c r="G23" s="101"/>
      <c r="H23" s="104"/>
      <c r="I23" s="101"/>
    </row>
    <row r="24" spans="1:9" ht="16.5">
      <c r="A24" s="333" t="s">
        <v>43</v>
      </c>
      <c r="B24" s="138" t="s">
        <v>47</v>
      </c>
      <c r="C24" s="139" t="s">
        <v>48</v>
      </c>
      <c r="D24" s="140" t="s">
        <v>47</v>
      </c>
      <c r="E24" s="334" t="s">
        <v>48</v>
      </c>
      <c r="F24" s="136"/>
      <c r="G24" s="101"/>
      <c r="H24" s="104"/>
      <c r="I24" s="101"/>
    </row>
    <row r="25" spans="1:9" ht="17.25">
      <c r="A25" s="335">
        <v>1</v>
      </c>
      <c r="B25" s="149" t="str">
        <f>WD!F21</f>
        <v>Тюрина Е</v>
      </c>
      <c r="C25" s="310" t="s">
        <v>21</v>
      </c>
      <c r="D25" s="149" t="str">
        <f>WD!F22</f>
        <v>Егорова А</v>
      </c>
      <c r="E25" s="345" t="s">
        <v>21</v>
      </c>
      <c r="F25" s="136"/>
      <c r="G25" s="53"/>
      <c r="H25" s="53"/>
      <c r="I25" s="53"/>
    </row>
    <row r="26" spans="1:9" ht="17.25">
      <c r="A26" s="335">
        <v>2</v>
      </c>
      <c r="B26" s="149" t="str">
        <f>WD!E13</f>
        <v>Штайгер О</v>
      </c>
      <c r="C26" s="310" t="s">
        <v>21</v>
      </c>
      <c r="D26" s="149" t="str">
        <f>WD!E14</f>
        <v>Дормидонтова О</v>
      </c>
      <c r="E26" s="337" t="s">
        <v>21</v>
      </c>
      <c r="F26" s="136"/>
      <c r="G26" s="53"/>
      <c r="H26" s="53"/>
      <c r="I26" s="53"/>
    </row>
    <row r="27" spans="1:9" ht="17.25">
      <c r="A27" s="336">
        <v>3</v>
      </c>
      <c r="B27" s="160" t="str">
        <f>WD!D17</f>
        <v>Кузнецова К</v>
      </c>
      <c r="C27" s="310" t="s">
        <v>21</v>
      </c>
      <c r="D27" s="156" t="str">
        <f>WD!D18</f>
        <v>Матвиива Е</v>
      </c>
      <c r="E27" s="337" t="s">
        <v>37</v>
      </c>
      <c r="F27" s="136"/>
      <c r="G27" s="53"/>
      <c r="H27" s="53"/>
      <c r="I27" s="53"/>
    </row>
    <row r="28" spans="1:9" ht="17.25">
      <c r="A28" s="335">
        <v>3</v>
      </c>
      <c r="B28" s="159" t="str">
        <f>WD!D25</f>
        <v>Кобер М</v>
      </c>
      <c r="C28" s="310" t="s">
        <v>21</v>
      </c>
      <c r="D28" s="149" t="str">
        <f>WD!D26</f>
        <v>Иванковская А</v>
      </c>
      <c r="E28" s="329" t="s">
        <v>21</v>
      </c>
      <c r="F28" s="136"/>
      <c r="G28" s="53"/>
      <c r="H28" s="53"/>
      <c r="I28" s="53"/>
    </row>
    <row r="29" spans="1:9" ht="17.25">
      <c r="A29" s="338">
        <v>5</v>
      </c>
      <c r="B29" s="157" t="str">
        <f>WD!F41</f>
        <v>Яковлева И</v>
      </c>
      <c r="C29" s="312" t="s">
        <v>21</v>
      </c>
      <c r="D29" s="154" t="str">
        <f>WD!F42</f>
        <v>Черных Л</v>
      </c>
      <c r="E29" s="320" t="s">
        <v>21</v>
      </c>
      <c r="F29" s="136"/>
      <c r="G29" s="53"/>
      <c r="H29" s="53"/>
      <c r="I29" s="53"/>
    </row>
    <row r="30" spans="1:9" ht="17.25">
      <c r="A30" s="339">
        <v>6</v>
      </c>
      <c r="B30" s="340" t="str">
        <f>WD!E38</f>
        <v>Пшичкина Н</v>
      </c>
      <c r="C30" s="331" t="s">
        <v>21</v>
      </c>
      <c r="D30" s="332" t="str">
        <f>WD!E39</f>
        <v>Мамаева У</v>
      </c>
      <c r="E30" s="322" t="s">
        <v>32</v>
      </c>
      <c r="F30" s="136"/>
      <c r="G30" s="53"/>
      <c r="H30" s="53"/>
      <c r="I30" s="53"/>
    </row>
    <row r="31" spans="1:256" s="414" customFormat="1" ht="17.25">
      <c r="A31" s="339">
        <v>7</v>
      </c>
      <c r="B31" s="340" t="str">
        <f>WD!D43</f>
        <v>Марисова Кр</v>
      </c>
      <c r="C31" s="331" t="s">
        <v>18</v>
      </c>
      <c r="D31" s="332" t="str">
        <f>WD!D44</f>
        <v>Марисова К</v>
      </c>
      <c r="E31" s="322" t="s">
        <v>18</v>
      </c>
      <c r="F31" s="136"/>
      <c r="G31" s="53"/>
      <c r="H31" s="53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6" ht="16.5">
      <c r="A32" s="79"/>
      <c r="B32" s="158"/>
      <c r="C32" s="158"/>
      <c r="D32" s="8"/>
      <c r="E32" s="8"/>
      <c r="F32" s="136"/>
    </row>
    <row r="33" spans="1:6" ht="18" customHeight="1">
      <c r="A33" s="539" t="s">
        <v>71</v>
      </c>
      <c r="B33" s="540"/>
      <c r="C33" s="540"/>
      <c r="D33" s="540"/>
      <c r="E33" s="541"/>
      <c r="F33" s="136"/>
    </row>
    <row r="34" spans="1:6" ht="16.5">
      <c r="A34" s="333" t="s">
        <v>43</v>
      </c>
      <c r="B34" s="326" t="s">
        <v>47</v>
      </c>
      <c r="C34" s="137" t="s">
        <v>48</v>
      </c>
      <c r="D34" s="140" t="s">
        <v>47</v>
      </c>
      <c r="E34" s="334" t="s">
        <v>48</v>
      </c>
      <c r="F34" s="136"/>
    </row>
    <row r="35" spans="1:6" ht="16.5">
      <c r="A35" s="348">
        <v>1</v>
      </c>
      <c r="B35" s="315" t="str">
        <f>XD!F21</f>
        <v>Гуломзода Ш</v>
      </c>
      <c r="C35" s="310" t="s">
        <v>21</v>
      </c>
      <c r="D35" s="327" t="str">
        <f>XD!F22</f>
        <v>Тюрина Е</v>
      </c>
      <c r="E35" s="329" t="s">
        <v>21</v>
      </c>
      <c r="F35" s="121"/>
    </row>
    <row r="36" spans="1:5" ht="16.5">
      <c r="A36" s="348">
        <v>2</v>
      </c>
      <c r="B36" s="315" t="str">
        <f>XD!E13</f>
        <v>Ефремов М</v>
      </c>
      <c r="C36" s="310" t="s">
        <v>21</v>
      </c>
      <c r="D36" s="327" t="str">
        <f>XD!E14</f>
        <v>Дормидонтова О</v>
      </c>
      <c r="E36" s="329" t="s">
        <v>21</v>
      </c>
    </row>
    <row r="37" spans="1:5" ht="16.5">
      <c r="A37" s="348">
        <v>3</v>
      </c>
      <c r="B37" s="328" t="str">
        <f>XD!D17</f>
        <v>Попков А</v>
      </c>
      <c r="C37" s="310" t="s">
        <v>21</v>
      </c>
      <c r="D37" s="149" t="str">
        <f>XD!D18</f>
        <v>Егорова А</v>
      </c>
      <c r="E37" s="329" t="s">
        <v>21</v>
      </c>
    </row>
    <row r="38" spans="1:5" ht="16.5">
      <c r="A38" s="348">
        <v>3</v>
      </c>
      <c r="B38" s="328" t="str">
        <f>XD!D25</f>
        <v>Румянцев Д</v>
      </c>
      <c r="C38" s="310" t="s">
        <v>21</v>
      </c>
      <c r="D38" s="149" t="str">
        <f>XD!D26</f>
        <v>Хакимова К</v>
      </c>
      <c r="E38" s="329" t="s">
        <v>32</v>
      </c>
    </row>
    <row r="39" spans="1:5" ht="15.75" customHeight="1">
      <c r="A39" s="349">
        <v>5</v>
      </c>
      <c r="B39" s="319" t="str">
        <f>XD!F43</f>
        <v>Ильин В</v>
      </c>
      <c r="C39" s="311" t="s">
        <v>21</v>
      </c>
      <c r="D39" s="154" t="str">
        <f>XD!F44</f>
        <v>Иванковская А</v>
      </c>
      <c r="E39" s="320" t="s">
        <v>21</v>
      </c>
    </row>
    <row r="40" spans="1:6" ht="16.5">
      <c r="A40" s="349">
        <v>6</v>
      </c>
      <c r="B40" s="319" t="str">
        <f>XD!E46</f>
        <v>Парамонов А</v>
      </c>
      <c r="C40" s="311" t="s">
        <v>18</v>
      </c>
      <c r="D40" s="154" t="str">
        <f>XD!E47</f>
        <v>Кузнецова К</v>
      </c>
      <c r="E40" s="320" t="s">
        <v>21</v>
      </c>
      <c r="F40" s="121"/>
    </row>
    <row r="41" spans="1:6" ht="16.5">
      <c r="A41" s="529" t="s">
        <v>150</v>
      </c>
      <c r="B41" s="319" t="str">
        <f>XD!D39</f>
        <v>Кудашкин А</v>
      </c>
      <c r="C41" s="312" t="s">
        <v>18</v>
      </c>
      <c r="D41" s="154" t="str">
        <f>XD!D40</f>
        <v>Матвиива Е</v>
      </c>
      <c r="E41" s="330" t="s">
        <v>37</v>
      </c>
      <c r="F41" s="121"/>
    </row>
    <row r="42" spans="1:6" ht="16.5">
      <c r="A42" s="530"/>
      <c r="B42" s="319" t="str">
        <f>XD!D47</f>
        <v>Чаплин А</v>
      </c>
      <c r="C42" s="311" t="s">
        <v>21</v>
      </c>
      <c r="D42" s="154" t="str">
        <f>XD!D48</f>
        <v>Кобер М</v>
      </c>
      <c r="E42" s="320" t="s">
        <v>21</v>
      </c>
      <c r="F42" s="121"/>
    </row>
    <row r="43" spans="1:6" ht="16.5">
      <c r="A43" s="350">
        <v>9</v>
      </c>
      <c r="B43" s="321" t="str">
        <f>XD!E78</f>
        <v>Сладков К</v>
      </c>
      <c r="C43" s="331" t="s">
        <v>21</v>
      </c>
      <c r="D43" s="332" t="str">
        <f>XD!E79</f>
        <v>Пшичкина Н</v>
      </c>
      <c r="E43" s="322" t="s">
        <v>21</v>
      </c>
      <c r="F43" s="121"/>
    </row>
    <row r="44" spans="1:5" ht="16.5">
      <c r="A44" s="350">
        <v>10</v>
      </c>
      <c r="B44" s="321" t="str">
        <f>XD!D70</f>
        <v>Курков А</v>
      </c>
      <c r="C44" s="331" t="s">
        <v>21</v>
      </c>
      <c r="D44" s="332" t="str">
        <f>XD!D71</f>
        <v>Черных Л</v>
      </c>
      <c r="E44" s="322" t="s">
        <v>21</v>
      </c>
    </row>
    <row r="45" spans="1:256" s="414" customFormat="1" ht="16.5">
      <c r="A45" s="533" t="s">
        <v>276</v>
      </c>
      <c r="B45" s="321" t="str">
        <f>XD!C66</f>
        <v>Телемнев Д</v>
      </c>
      <c r="C45" s="331" t="s">
        <v>18</v>
      </c>
      <c r="D45" s="332" t="str">
        <f>XD!C67</f>
        <v>Марисова Кр</v>
      </c>
      <c r="E45" s="322" t="s">
        <v>18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256" s="414" customFormat="1" ht="16.5">
      <c r="A46" s="534"/>
      <c r="B46" s="321" t="str">
        <f>XD!C90</f>
        <v>Луценко М</v>
      </c>
      <c r="C46" s="331" t="s">
        <v>32</v>
      </c>
      <c r="D46" s="332" t="str">
        <f>XD!C91</f>
        <v>Мамаева У</v>
      </c>
      <c r="E46" s="322" t="s">
        <v>32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</row>
    <row r="47" spans="1:256" s="414" customFormat="1" ht="16.5">
      <c r="A47" s="536" t="s">
        <v>286</v>
      </c>
      <c r="B47" s="321" t="str">
        <f>XD!B76</f>
        <v>Рентгартен Д</v>
      </c>
      <c r="C47" s="331" t="s">
        <v>21</v>
      </c>
      <c r="D47" s="332" t="str">
        <f>XD!B77</f>
        <v>Марисова Кр</v>
      </c>
      <c r="E47" s="322" t="s">
        <v>18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256" s="414" customFormat="1" ht="16.5">
      <c r="A48" s="537"/>
      <c r="B48" s="321" t="str">
        <f>XD!B80</f>
        <v>Рабинович В</v>
      </c>
      <c r="C48" s="331" t="s">
        <v>21</v>
      </c>
      <c r="D48" s="332" t="str">
        <f>XD!B81</f>
        <v>Яковлева И</v>
      </c>
      <c r="E48" s="322" t="s">
        <v>21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</row>
    <row r="49" spans="1:256" s="428" customFormat="1" ht="16.5">
      <c r="A49" s="455"/>
      <c r="B49" s="456"/>
      <c r="C49" s="457"/>
      <c r="D49" s="456"/>
      <c r="E49" s="4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256" s="428" customFormat="1" ht="16.5">
      <c r="A50" s="455"/>
      <c r="B50" s="456"/>
      <c r="C50" s="457"/>
      <c r="D50" s="456"/>
      <c r="E50" s="45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2" spans="3:5" ht="18.75">
      <c r="C52" s="133" t="str">
        <f>по_местам_S!B32</f>
        <v>Главный судья</v>
      </c>
      <c r="D52" s="281"/>
      <c r="E52" s="282" t="str">
        <f>по_местам_S!F32</f>
        <v>Иванов А.Е.</v>
      </c>
    </row>
    <row r="53" spans="1:9" s="79" customFormat="1" ht="12" customHeight="1">
      <c r="A53" s="110"/>
      <c r="B53" s="51"/>
      <c r="C53" s="51"/>
      <c r="I53" s="51"/>
    </row>
    <row r="54" ht="15.75">
      <c r="E54" s="121"/>
    </row>
    <row r="55" spans="1:9" s="79" customFormat="1" ht="12" customHeight="1">
      <c r="A55" s="110"/>
      <c r="B55" s="51"/>
      <c r="C55" s="51"/>
      <c r="D55" s="51"/>
      <c r="E55" s="51"/>
      <c r="G55" s="51"/>
      <c r="H55" s="51"/>
      <c r="I55" s="51"/>
    </row>
  </sheetData>
  <sheetProtection/>
  <mergeCells count="13">
    <mergeCell ref="A8:I8"/>
    <mergeCell ref="A9:I9"/>
    <mergeCell ref="A1:H1"/>
    <mergeCell ref="A2:H2"/>
    <mergeCell ref="A4:H4"/>
    <mergeCell ref="A41:A42"/>
    <mergeCell ref="A45:A46"/>
    <mergeCell ref="A47:A48"/>
    <mergeCell ref="A10:E10"/>
    <mergeCell ref="G10:I10"/>
    <mergeCell ref="A23:E23"/>
    <mergeCell ref="A33:E33"/>
    <mergeCell ref="A18:A19"/>
  </mergeCells>
  <printOptions/>
  <pageMargins left="0.984251968503937" right="0.3937007874015748" top="1.141732283464567" bottom="1.141732283464567" header="0.7480314960629921" footer="0.7480314960629921"/>
  <pageSetup fitToHeight="0" fitToWidth="0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4.625" style="7" customWidth="1"/>
    <col min="2" max="2" width="35.625" style="7" customWidth="1"/>
    <col min="3" max="3" width="6.75390625" style="7" customWidth="1"/>
    <col min="4" max="4" width="16.50390625" style="7" customWidth="1"/>
    <col min="5" max="5" width="35.625" style="7" customWidth="1"/>
    <col min="6" max="6" width="6.75390625" style="7" customWidth="1"/>
    <col min="7" max="7" width="17.50390625" style="7" customWidth="1"/>
    <col min="8" max="16384" width="8.375" style="7" customWidth="1"/>
  </cols>
  <sheetData>
    <row r="1" spans="1:7" ht="16.5">
      <c r="A1" s="486" t="s">
        <v>0</v>
      </c>
      <c r="B1" s="486"/>
      <c r="C1" s="486"/>
      <c r="D1" s="486"/>
      <c r="E1" s="486"/>
      <c r="F1" s="486"/>
      <c r="G1" s="486"/>
    </row>
    <row r="2" spans="1:7" ht="17.25" customHeight="1">
      <c r="A2" s="486" t="s">
        <v>1</v>
      </c>
      <c r="B2" s="486"/>
      <c r="C2" s="486"/>
      <c r="D2" s="486"/>
      <c r="E2" s="486"/>
      <c r="F2" s="486"/>
      <c r="G2" s="486"/>
    </row>
    <row r="3" spans="1:7" ht="16.5">
      <c r="A3" s="492" t="str">
        <f>Список!C4</f>
        <v>Кубок России по спорту глухих (бадминтон)</v>
      </c>
      <c r="B3" s="492"/>
      <c r="C3" s="492"/>
      <c r="D3" s="492"/>
      <c r="E3" s="492"/>
      <c r="F3" s="492"/>
      <c r="G3" s="492"/>
    </row>
    <row r="4" spans="1:256" s="232" customFormat="1" ht="16.5">
      <c r="A4" s="161"/>
      <c r="B4" s="236"/>
      <c r="C4" s="236"/>
      <c r="D4" s="236"/>
      <c r="E4" s="236"/>
      <c r="F4" s="236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7" ht="15.75">
      <c r="A5" s="274" t="str">
        <f>по_местам_S!A6</f>
        <v>Нижегородская обл. б/о Изумрудное</v>
      </c>
      <c r="B5" s="163"/>
      <c r="C5" s="163"/>
      <c r="D5" s="163"/>
      <c r="E5" s="163"/>
      <c r="F5" s="163"/>
      <c r="G5" s="295" t="str">
        <f>по_местам_D!H6</f>
        <v>18-20 декабря 2020 г.</v>
      </c>
    </row>
    <row r="6" spans="1:7" ht="18.75">
      <c r="A6" s="543" t="s">
        <v>51</v>
      </c>
      <c r="B6" s="543"/>
      <c r="C6" s="543"/>
      <c r="D6" s="543"/>
      <c r="E6" s="543"/>
      <c r="F6" s="543"/>
      <c r="G6" s="543"/>
    </row>
    <row r="7" spans="1:7" s="11" customFormat="1" ht="15.75">
      <c r="A7" s="544" t="str">
        <f>по_местам_S!A10</f>
        <v>мужской одиночный разряд</v>
      </c>
      <c r="B7" s="544"/>
      <c r="C7" s="544"/>
      <c r="D7" s="544"/>
      <c r="E7" s="544" t="str">
        <f>по_местам_S!E10</f>
        <v>женский одиночный разряд</v>
      </c>
      <c r="F7" s="544"/>
      <c r="G7" s="544"/>
    </row>
    <row r="8" spans="1:8" s="11" customFormat="1" ht="16.5" customHeight="1">
      <c r="A8" s="463" t="s">
        <v>16</v>
      </c>
      <c r="B8" s="165" t="str">
        <f>Список!C14</f>
        <v>Ефремов Михаил</v>
      </c>
      <c r="C8" s="166" t="str">
        <f>Список!D14</f>
        <v>1986</v>
      </c>
      <c r="D8" s="308" t="str">
        <f>Список!G14</f>
        <v>Зуев Н.В.</v>
      </c>
      <c r="E8" s="165" t="str">
        <f>Список!C38</f>
        <v>Хакимова Карина</v>
      </c>
      <c r="F8" s="166" t="str">
        <f>Список!D38</f>
        <v>1998</v>
      </c>
      <c r="G8" s="308" t="str">
        <f>Список!G38</f>
        <v>Щербий Э.В.</v>
      </c>
      <c r="H8" s="47"/>
    </row>
    <row r="9" spans="1:8" s="11" customFormat="1" ht="16.5" customHeight="1">
      <c r="A9" s="463" t="s">
        <v>52</v>
      </c>
      <c r="B9" s="165" t="str">
        <f>Список!C11</f>
        <v>Гуломзода Шохзод</v>
      </c>
      <c r="C9" s="166" t="str">
        <f>Список!D11</f>
        <v>1994</v>
      </c>
      <c r="D9" s="308" t="str">
        <f>Список!G11</f>
        <v>Зуев Н.В.</v>
      </c>
      <c r="E9" s="165" t="str">
        <f>Список!C37</f>
        <v>Тюрина Елена</v>
      </c>
      <c r="F9" s="166" t="str">
        <f>Список!D37</f>
        <v>1998</v>
      </c>
      <c r="G9" s="308" t="str">
        <f>Список!G37</f>
        <v>Копейкин А.Г.</v>
      </c>
      <c r="H9" s="47"/>
    </row>
    <row r="10" spans="1:8" s="11" customFormat="1" ht="16.5" customHeight="1">
      <c r="A10" s="463" t="s">
        <v>20</v>
      </c>
      <c r="B10" s="165" t="str">
        <f>Список!C33</f>
        <v>Румянцев Дмитрий</v>
      </c>
      <c r="C10" s="308" t="str">
        <f>Список!D33</f>
        <v>1998</v>
      </c>
      <c r="D10" s="308" t="str">
        <f>Список!G33</f>
        <v>Соболев Д.Ю.</v>
      </c>
      <c r="E10" s="165" t="str">
        <f>Список!C12</f>
        <v>Дормидонтова Ольга</v>
      </c>
      <c r="F10" s="166" t="str">
        <f>Список!D12</f>
        <v>1991</v>
      </c>
      <c r="G10" s="308" t="str">
        <f>Список!G12</f>
        <v>Пухов С.Е.</v>
      </c>
      <c r="H10" s="47"/>
    </row>
    <row r="11" spans="1:8" s="11" customFormat="1" ht="16.5" customHeight="1">
      <c r="A11" s="463" t="s">
        <v>20</v>
      </c>
      <c r="B11" s="165" t="str">
        <f>Список!C17</f>
        <v>Карпов Артемий</v>
      </c>
      <c r="C11" s="166" t="str">
        <f>Список!D17</f>
        <v>1983</v>
      </c>
      <c r="D11" s="308" t="str">
        <f>Список!G17</f>
        <v>Пухов С.Е.</v>
      </c>
      <c r="E11" s="165" t="str">
        <f>WS!D12</f>
        <v>Штайгер О</v>
      </c>
      <c r="F11" s="166" t="str">
        <f>Список!D41</f>
        <v>1984</v>
      </c>
      <c r="G11" s="308" t="str">
        <f>Список!G41</f>
        <v>Пухов С.Е.</v>
      </c>
      <c r="H11" s="47"/>
    </row>
    <row r="12" spans="1:7" s="11" customFormat="1" ht="15" customHeight="1">
      <c r="A12" s="542" t="str">
        <f>по_местам_D!A10</f>
        <v>мужской парный разряд</v>
      </c>
      <c r="B12" s="542"/>
      <c r="C12" s="542"/>
      <c r="D12" s="542"/>
      <c r="E12" s="542"/>
      <c r="F12" s="542"/>
      <c r="G12" s="542"/>
    </row>
    <row r="13" spans="1:7" s="11" customFormat="1" ht="16.5" customHeight="1">
      <c r="A13" s="164" t="s">
        <v>16</v>
      </c>
      <c r="B13" s="165" t="str">
        <f>Список!C11</f>
        <v>Гуломзода Шохзод</v>
      </c>
      <c r="C13" s="166" t="str">
        <f>Список!D11</f>
        <v>1994</v>
      </c>
      <c r="D13" s="308" t="str">
        <f>Список!G11</f>
        <v>Зуев Н.В.</v>
      </c>
      <c r="E13" s="309" t="str">
        <f>Список!C33</f>
        <v>Румянцев Дмитрий</v>
      </c>
      <c r="F13" s="308" t="str">
        <f>Список!D33</f>
        <v>1998</v>
      </c>
      <c r="G13" s="308" t="str">
        <f>Список!G33</f>
        <v>Соболев Д.Ю.</v>
      </c>
    </row>
    <row r="14" spans="1:7" s="11" customFormat="1" ht="16.5" customHeight="1">
      <c r="A14" s="164" t="s">
        <v>52</v>
      </c>
      <c r="B14" s="165" t="str">
        <f>Список!C17</f>
        <v>Карпов Артемий</v>
      </c>
      <c r="C14" s="166" t="str">
        <f>Список!D17</f>
        <v>1983</v>
      </c>
      <c r="D14" s="308" t="str">
        <f>Список!G17</f>
        <v>Пухов С.Е.</v>
      </c>
      <c r="E14" s="309" t="str">
        <f>Список!C14</f>
        <v>Ефремов Михаил</v>
      </c>
      <c r="F14" s="308" t="str">
        <f>Список!D14</f>
        <v>1986</v>
      </c>
      <c r="G14" s="308" t="str">
        <f>Список!G14</f>
        <v>Зуев Н.В.</v>
      </c>
    </row>
    <row r="15" spans="1:7" s="11" customFormat="1" ht="16.5" customHeight="1">
      <c r="A15" s="164" t="s">
        <v>20</v>
      </c>
      <c r="B15" s="165" t="str">
        <f>Список!C29</f>
        <v>Попков Андрей</v>
      </c>
      <c r="C15" s="166">
        <f>Список!D29</f>
        <v>1999</v>
      </c>
      <c r="D15" s="308" t="str">
        <f>Список!G29</f>
        <v>Копейкин А.Г.</v>
      </c>
      <c r="E15" s="309" t="str">
        <f>Список!C39</f>
        <v>Чаплин Андрей</v>
      </c>
      <c r="F15" s="308" t="str">
        <f>Список!D39</f>
        <v>2000</v>
      </c>
      <c r="G15" s="308" t="str">
        <f>Список!G39</f>
        <v>Копейкин А.Г.</v>
      </c>
    </row>
    <row r="16" spans="1:7" s="11" customFormat="1" ht="16.5" customHeight="1">
      <c r="A16" s="164" t="s">
        <v>20</v>
      </c>
      <c r="B16" s="165" t="str">
        <f>Список!C28</f>
        <v>Парамонов Артем</v>
      </c>
      <c r="C16" s="166" t="str">
        <f>Список!D28</f>
        <v>1998</v>
      </c>
      <c r="D16" s="308" t="str">
        <f>Список!G28</f>
        <v>Точилина Е.М.</v>
      </c>
      <c r="E16" s="309" t="str">
        <f>Список!C19</f>
        <v>Кудашкин Арсений</v>
      </c>
      <c r="F16" s="308" t="str">
        <f>Список!D19</f>
        <v>2004</v>
      </c>
      <c r="G16" s="308" t="str">
        <f>Список!G28</f>
        <v>Точилина Е.М.</v>
      </c>
    </row>
    <row r="17" spans="1:7" s="11" customFormat="1" ht="15" customHeight="1">
      <c r="A17" s="542" t="str">
        <f>по_местам_D!A23</f>
        <v>женский парный разряд</v>
      </c>
      <c r="B17" s="542"/>
      <c r="C17" s="542"/>
      <c r="D17" s="542"/>
      <c r="E17" s="542"/>
      <c r="F17" s="542"/>
      <c r="G17" s="542"/>
    </row>
    <row r="18" spans="1:7" s="11" customFormat="1" ht="16.5" customHeight="1">
      <c r="A18" s="164" t="s">
        <v>16</v>
      </c>
      <c r="B18" s="346" t="str">
        <f>Список!C37</f>
        <v>Тюрина Елена</v>
      </c>
      <c r="C18" s="347" t="str">
        <f>Список!D37</f>
        <v>1998</v>
      </c>
      <c r="D18" s="308" t="str">
        <f>Список!G37</f>
        <v>Копейкин А.Г.</v>
      </c>
      <c r="E18" s="309" t="str">
        <f>Список!C13</f>
        <v>Егорова Антонина</v>
      </c>
      <c r="F18" s="308" t="str">
        <f>Список!D13</f>
        <v>1998</v>
      </c>
      <c r="G18" s="308" t="str">
        <f>Список!G13</f>
        <v>Копейкин А.Г.</v>
      </c>
    </row>
    <row r="19" spans="1:7" s="11" customFormat="1" ht="16.5" customHeight="1">
      <c r="A19" s="164" t="s">
        <v>52</v>
      </c>
      <c r="B19" s="309" t="str">
        <f>Список!C41</f>
        <v>Штайгер Ольга</v>
      </c>
      <c r="C19" s="308" t="str">
        <f>Список!D41</f>
        <v>1984</v>
      </c>
      <c r="D19" s="308" t="str">
        <f>Список!G41</f>
        <v>Пухов С.Е.</v>
      </c>
      <c r="E19" s="309" t="str">
        <f>Список!C12</f>
        <v>Дормидонтова Ольга</v>
      </c>
      <c r="F19" s="308" t="str">
        <f>Список!D12</f>
        <v>1991</v>
      </c>
      <c r="G19" s="308" t="str">
        <f>Список!G12</f>
        <v>Пухов С.Е.</v>
      </c>
    </row>
    <row r="20" spans="1:7" s="11" customFormat="1" ht="16.5" customHeight="1">
      <c r="A20" s="164" t="s">
        <v>20</v>
      </c>
      <c r="B20" s="309" t="str">
        <f>Список!C18</f>
        <v>Кобер Марина</v>
      </c>
      <c r="C20" s="308">
        <f>Список!D18</f>
        <v>1999</v>
      </c>
      <c r="D20" s="308" t="str">
        <f>Список!G18</f>
        <v>Копейкин А.Г.</v>
      </c>
      <c r="E20" s="309" t="str">
        <f>Список!C15</f>
        <v>Иванковская Анастасия</v>
      </c>
      <c r="F20" s="308" t="str">
        <f>Список!D15</f>
        <v>1998</v>
      </c>
      <c r="G20" s="308" t="str">
        <f>Список!G15</f>
        <v>Копейкин А.Г.</v>
      </c>
    </row>
    <row r="21" spans="1:7" s="11" customFormat="1" ht="16.5" customHeight="1">
      <c r="A21" s="164" t="s">
        <v>20</v>
      </c>
      <c r="B21" s="309" t="str">
        <f>Список!C21</f>
        <v>Кузнецова Ксения</v>
      </c>
      <c r="C21" s="308" t="str">
        <f>Список!D21</f>
        <v>2000</v>
      </c>
      <c r="D21" s="308" t="str">
        <f>Список!G21</f>
        <v>Копейкин А.Г.</v>
      </c>
      <c r="E21" s="309" t="str">
        <f>Список!C27</f>
        <v>Матвиива Екатерина</v>
      </c>
      <c r="F21" s="308" t="str">
        <f>Список!D27</f>
        <v>2004</v>
      </c>
      <c r="G21" s="308" t="str">
        <f>Список!G27</f>
        <v>Казакова И.В.</v>
      </c>
    </row>
    <row r="22" spans="1:7" s="11" customFormat="1" ht="15" customHeight="1">
      <c r="A22" s="542" t="str">
        <f>по_местам_D!A33</f>
        <v>смешанный парный разряд</v>
      </c>
      <c r="B22" s="542"/>
      <c r="C22" s="542"/>
      <c r="D22" s="542"/>
      <c r="E22" s="542"/>
      <c r="F22" s="542"/>
      <c r="G22" s="542"/>
    </row>
    <row r="23" spans="1:7" s="11" customFormat="1" ht="16.5" customHeight="1">
      <c r="A23" s="164" t="s">
        <v>16</v>
      </c>
      <c r="B23" s="309" t="str">
        <f>Список!$C$11</f>
        <v>Гуломзода Шохзод</v>
      </c>
      <c r="C23" s="347" t="str">
        <f>Список!$D$11</f>
        <v>1994</v>
      </c>
      <c r="D23" s="308" t="str">
        <f>Список!$G$11</f>
        <v>Зуев Н.В.</v>
      </c>
      <c r="E23" s="346" t="str">
        <f>Список!$C$37</f>
        <v>Тюрина Елена</v>
      </c>
      <c r="F23" s="347" t="str">
        <f>Список!$D$37</f>
        <v>1998</v>
      </c>
      <c r="G23" s="308" t="str">
        <f>Список!$G$37</f>
        <v>Копейкин А.Г.</v>
      </c>
    </row>
    <row r="24" spans="1:7" s="11" customFormat="1" ht="16.5" customHeight="1">
      <c r="A24" s="164" t="s">
        <v>52</v>
      </c>
      <c r="B24" s="323" t="str">
        <f>Список!$C$14</f>
        <v>Ефремов Михаил</v>
      </c>
      <c r="C24" s="464" t="str">
        <f>Список!$D$14</f>
        <v>1986</v>
      </c>
      <c r="D24" s="308" t="str">
        <f>Список!$G$14</f>
        <v>Зуев Н.В.</v>
      </c>
      <c r="E24" s="323" t="str">
        <f>Список!$C$12</f>
        <v>Дормидонтова Ольга</v>
      </c>
      <c r="F24" s="464" t="str">
        <f>Список!$D$12</f>
        <v>1991</v>
      </c>
      <c r="G24" s="308" t="str">
        <f>Список!$G$12</f>
        <v>Пухов С.Е.</v>
      </c>
    </row>
    <row r="25" spans="1:7" s="11" customFormat="1" ht="16.5" customHeight="1">
      <c r="A25" s="164" t="s">
        <v>20</v>
      </c>
      <c r="B25" s="309" t="str">
        <f>Список!C29</f>
        <v>Попков Андрей</v>
      </c>
      <c r="C25" s="308">
        <f>Список!D29</f>
        <v>1999</v>
      </c>
      <c r="D25" s="308" t="str">
        <f>Список!G29</f>
        <v>Копейкин А.Г.</v>
      </c>
      <c r="E25" s="309" t="str">
        <f>Список!C13</f>
        <v>Егорова Антонина</v>
      </c>
      <c r="F25" s="308" t="str">
        <f>Список!D13</f>
        <v>1998</v>
      </c>
      <c r="G25" s="308" t="str">
        <f>Список!G13</f>
        <v>Копейкин А.Г.</v>
      </c>
    </row>
    <row r="26" spans="1:7" ht="16.5" customHeight="1">
      <c r="A26" s="164" t="s">
        <v>20</v>
      </c>
      <c r="B26" s="309" t="str">
        <f>Список!C33</f>
        <v>Румянцев Дмитрий</v>
      </c>
      <c r="C26" s="308" t="str">
        <f>Список!D33</f>
        <v>1998</v>
      </c>
      <c r="D26" s="308" t="str">
        <f>Список!G33</f>
        <v>Соболев Д.Ю.</v>
      </c>
      <c r="E26" s="309" t="str">
        <f>Список!C38</f>
        <v>Хакимова Карина</v>
      </c>
      <c r="F26" s="308" t="str">
        <f>Список!D38</f>
        <v>1998</v>
      </c>
      <c r="G26" s="308" t="str">
        <f>Список!G38</f>
        <v>Щербий Э.В.</v>
      </c>
    </row>
    <row r="28" spans="1:256" s="428" customFormat="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428" customFormat="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428" customFormat="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3:5" ht="15.75">
      <c r="C31" s="48" t="s">
        <v>41</v>
      </c>
      <c r="D31" s="49"/>
      <c r="E31" s="50" t="str">
        <f>по_местам_D!E52</f>
        <v>Иванов А.Е.</v>
      </c>
    </row>
    <row r="33" spans="2:5" ht="14.25">
      <c r="B33" s="19"/>
      <c r="C33" s="6"/>
      <c r="D33" s="6"/>
      <c r="E33" s="6"/>
    </row>
  </sheetData>
  <sheetProtection/>
  <mergeCells count="9">
    <mergeCell ref="A12:G12"/>
    <mergeCell ref="A17:G17"/>
    <mergeCell ref="A22:G22"/>
    <mergeCell ref="A1:G1"/>
    <mergeCell ref="A2:G2"/>
    <mergeCell ref="A6:G6"/>
    <mergeCell ref="A7:D7"/>
    <mergeCell ref="E7:G7"/>
    <mergeCell ref="A3:G3"/>
  </mergeCells>
  <printOptions/>
  <pageMargins left="0.5118110236220472" right="0.3937007874015748" top="0.6299212598425197" bottom="0.5511811023622047" header="0.2362204724409449" footer="0.1574803149606299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37">
      <selection activeCell="A7" sqref="A7:IV7"/>
    </sheetView>
  </sheetViews>
  <sheetFormatPr defaultColWidth="9.00390625" defaultRowHeight="18" customHeight="1"/>
  <cols>
    <col min="1" max="1" width="4.125" style="209" customWidth="1"/>
    <col min="2" max="2" width="6.25390625" style="208" customWidth="1"/>
    <col min="3" max="3" width="41.375" style="7" customWidth="1"/>
    <col min="4" max="4" width="8.125" style="6" customWidth="1"/>
    <col min="5" max="5" width="9.00390625" style="6" customWidth="1"/>
    <col min="6" max="6" width="8.125" style="6" customWidth="1"/>
    <col min="7" max="7" width="17.50390625" style="6" customWidth="1"/>
    <col min="8" max="16384" width="8.50390625" style="7" customWidth="1"/>
  </cols>
  <sheetData>
    <row r="1" spans="3:7" ht="16.5">
      <c r="C1" s="490" t="s">
        <v>0</v>
      </c>
      <c r="D1" s="490"/>
      <c r="E1" s="490"/>
      <c r="F1" s="490"/>
      <c r="G1" s="490"/>
    </row>
    <row r="2" spans="3:7" ht="16.5">
      <c r="C2" s="490" t="s">
        <v>1</v>
      </c>
      <c r="D2" s="490"/>
      <c r="E2" s="490"/>
      <c r="F2" s="490"/>
      <c r="G2" s="490"/>
    </row>
    <row r="3" spans="1:256" s="304" customFormat="1" ht="16.5">
      <c r="A3" s="209"/>
      <c r="B3" s="208"/>
      <c r="C3" s="306"/>
      <c r="D3" s="306"/>
      <c r="E3" s="306"/>
      <c r="F3" s="306"/>
      <c r="G3" s="30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3:7" ht="17.25" customHeight="1">
      <c r="C4" s="486" t="s">
        <v>158</v>
      </c>
      <c r="D4" s="486"/>
      <c r="E4" s="486"/>
      <c r="F4" s="486"/>
      <c r="G4" s="486"/>
    </row>
    <row r="5" spans="1:256" s="232" customFormat="1" ht="17.25" customHeight="1">
      <c r="A5" s="209"/>
      <c r="B5" s="208"/>
      <c r="C5" s="233"/>
      <c r="D5" s="233"/>
      <c r="E5" s="233"/>
      <c r="F5" s="233"/>
      <c r="G5" s="23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7" ht="15.75">
      <c r="B6" s="487" t="s">
        <v>8</v>
      </c>
      <c r="C6" s="488"/>
      <c r="D6" s="488"/>
      <c r="E6" s="488"/>
      <c r="F6" s="256"/>
      <c r="G6" s="294" t="str">
        <f>Титул!D16</f>
        <v>18-20 декабря 2020 г.</v>
      </c>
    </row>
    <row r="7" spans="2:7" ht="18.75">
      <c r="B7" s="489" t="s">
        <v>9</v>
      </c>
      <c r="C7" s="489"/>
      <c r="D7" s="489"/>
      <c r="E7" s="489"/>
      <c r="F7" s="489"/>
      <c r="G7" s="489"/>
    </row>
    <row r="8" spans="1:256" s="232" customFormat="1" ht="18.75">
      <c r="A8" s="209"/>
      <c r="B8" s="234"/>
      <c r="C8" s="235"/>
      <c r="D8" s="235"/>
      <c r="E8" s="235"/>
      <c r="F8" s="235"/>
      <c r="G8" s="23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7" s="11" customFormat="1" ht="35.25" customHeight="1">
      <c r="A9" s="211"/>
      <c r="B9" s="214" t="s">
        <v>10</v>
      </c>
      <c r="C9" s="210" t="s">
        <v>11</v>
      </c>
      <c r="D9" s="9" t="s">
        <v>12</v>
      </c>
      <c r="E9" s="9" t="s">
        <v>13</v>
      </c>
      <c r="F9" s="9" t="s">
        <v>14</v>
      </c>
      <c r="G9" s="10" t="s">
        <v>15</v>
      </c>
    </row>
    <row r="10" spans="2:7" ht="30" customHeight="1">
      <c r="B10" s="214" t="s">
        <v>16</v>
      </c>
      <c r="C10" s="357" t="s">
        <v>56</v>
      </c>
      <c r="D10" s="12" t="s">
        <v>102</v>
      </c>
      <c r="E10" s="12" t="s">
        <v>24</v>
      </c>
      <c r="F10" s="12" t="s">
        <v>32</v>
      </c>
      <c r="G10" s="285" t="s">
        <v>103</v>
      </c>
    </row>
    <row r="11" spans="1:256" s="351" customFormat="1" ht="18" customHeight="1">
      <c r="A11" s="209"/>
      <c r="B11" s="214" t="s">
        <v>52</v>
      </c>
      <c r="C11" s="357" t="s">
        <v>127</v>
      </c>
      <c r="D11" s="12" t="s">
        <v>126</v>
      </c>
      <c r="E11" s="12" t="s">
        <v>109</v>
      </c>
      <c r="F11" s="12" t="s">
        <v>21</v>
      </c>
      <c r="G11" s="13" t="s">
        <v>26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7" s="15" customFormat="1" ht="18" customHeight="1">
      <c r="A12" s="209"/>
      <c r="B12" s="214" t="s">
        <v>20</v>
      </c>
      <c r="C12" s="357" t="s">
        <v>77</v>
      </c>
      <c r="D12" s="12" t="s">
        <v>27</v>
      </c>
      <c r="E12" s="12" t="s">
        <v>25</v>
      </c>
      <c r="F12" s="12" t="s">
        <v>21</v>
      </c>
      <c r="G12" s="13" t="s">
        <v>22</v>
      </c>
    </row>
    <row r="13" spans="2:7" ht="18" customHeight="1">
      <c r="B13" s="214" t="s">
        <v>128</v>
      </c>
      <c r="C13" s="357" t="s">
        <v>78</v>
      </c>
      <c r="D13" s="14" t="s">
        <v>28</v>
      </c>
      <c r="E13" s="13" t="s">
        <v>25</v>
      </c>
      <c r="F13" s="14" t="s">
        <v>21</v>
      </c>
      <c r="G13" s="13" t="s">
        <v>29</v>
      </c>
    </row>
    <row r="14" spans="2:7" ht="18" customHeight="1">
      <c r="B14" s="214" t="s">
        <v>58</v>
      </c>
      <c r="C14" s="357" t="s">
        <v>79</v>
      </c>
      <c r="D14" s="12" t="s">
        <v>30</v>
      </c>
      <c r="E14" s="12" t="s">
        <v>109</v>
      </c>
      <c r="F14" s="12" t="s">
        <v>21</v>
      </c>
      <c r="G14" s="13" t="s">
        <v>26</v>
      </c>
    </row>
    <row r="15" spans="2:7" ht="18" customHeight="1">
      <c r="B15" s="214" t="s">
        <v>129</v>
      </c>
      <c r="C15" s="357" t="s">
        <v>80</v>
      </c>
      <c r="D15" s="12" t="s">
        <v>28</v>
      </c>
      <c r="E15" s="12" t="s">
        <v>19</v>
      </c>
      <c r="F15" s="12" t="s">
        <v>21</v>
      </c>
      <c r="G15" s="13" t="s">
        <v>29</v>
      </c>
    </row>
    <row r="16" spans="2:7" ht="18" customHeight="1">
      <c r="B16" s="214" t="s">
        <v>59</v>
      </c>
      <c r="C16" s="357" t="s">
        <v>81</v>
      </c>
      <c r="D16" s="12" t="s">
        <v>31</v>
      </c>
      <c r="E16" s="12" t="s">
        <v>19</v>
      </c>
      <c r="F16" s="12" t="s">
        <v>21</v>
      </c>
      <c r="G16" s="13" t="s">
        <v>33</v>
      </c>
    </row>
    <row r="17" spans="2:7" ht="18" customHeight="1">
      <c r="B17" s="214" t="s">
        <v>130</v>
      </c>
      <c r="C17" s="357" t="s">
        <v>82</v>
      </c>
      <c r="D17" s="12" t="s">
        <v>34</v>
      </c>
      <c r="E17" s="12" t="s">
        <v>109</v>
      </c>
      <c r="F17" s="12" t="s">
        <v>21</v>
      </c>
      <c r="G17" s="13" t="s">
        <v>22</v>
      </c>
    </row>
    <row r="18" spans="2:7" ht="18" customHeight="1">
      <c r="B18" s="214" t="s">
        <v>60</v>
      </c>
      <c r="C18" s="357" t="s">
        <v>83</v>
      </c>
      <c r="D18" s="12">
        <v>1999</v>
      </c>
      <c r="E18" s="12" t="s">
        <v>19</v>
      </c>
      <c r="F18" s="12" t="s">
        <v>21</v>
      </c>
      <c r="G18" s="13" t="s">
        <v>29</v>
      </c>
    </row>
    <row r="19" spans="1:256" s="343" customFormat="1" ht="18" customHeight="1">
      <c r="A19" s="209"/>
      <c r="B19" s="363">
        <v>10</v>
      </c>
      <c r="C19" s="357" t="s">
        <v>119</v>
      </c>
      <c r="D19" s="12" t="s">
        <v>35</v>
      </c>
      <c r="E19" s="12" t="s">
        <v>19</v>
      </c>
      <c r="F19" s="12" t="s">
        <v>18</v>
      </c>
      <c r="G19" s="13" t="s">
        <v>36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343" customFormat="1" ht="18" customHeight="1">
      <c r="A20" s="209"/>
      <c r="B20" s="363">
        <v>11</v>
      </c>
      <c r="C20" s="357" t="s">
        <v>120</v>
      </c>
      <c r="D20" s="12" t="s">
        <v>102</v>
      </c>
      <c r="E20" s="12" t="s">
        <v>19</v>
      </c>
      <c r="F20" s="12" t="s">
        <v>18</v>
      </c>
      <c r="G20" s="13" t="s">
        <v>36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68" customFormat="1" ht="18" customHeight="1">
      <c r="A21" s="209"/>
      <c r="B21" s="214" t="s">
        <v>131</v>
      </c>
      <c r="C21" s="357" t="s">
        <v>84</v>
      </c>
      <c r="D21" s="12" t="s">
        <v>23</v>
      </c>
      <c r="E21" s="13" t="s">
        <v>17</v>
      </c>
      <c r="F21" s="12" t="s">
        <v>21</v>
      </c>
      <c r="G21" s="13" t="s">
        <v>29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343" customFormat="1" ht="18" customHeight="1">
      <c r="A22" s="209"/>
      <c r="B22" s="214" t="s">
        <v>62</v>
      </c>
      <c r="C22" s="357" t="s">
        <v>121</v>
      </c>
      <c r="D22" s="12" t="s">
        <v>102</v>
      </c>
      <c r="E22" s="13" t="s">
        <v>19</v>
      </c>
      <c r="F22" s="12" t="s">
        <v>21</v>
      </c>
      <c r="G22" s="13" t="s">
        <v>122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2:7" ht="18" customHeight="1">
      <c r="B23" s="214">
        <v>14</v>
      </c>
      <c r="C23" s="357" t="s">
        <v>55</v>
      </c>
      <c r="D23" s="12" t="s">
        <v>104</v>
      </c>
      <c r="E23" s="12" t="s">
        <v>24</v>
      </c>
      <c r="F23" s="12" t="s">
        <v>32</v>
      </c>
      <c r="G23" s="13" t="s">
        <v>105</v>
      </c>
    </row>
    <row r="24" spans="2:7" ht="30" customHeight="1">
      <c r="B24" s="214" t="s">
        <v>63</v>
      </c>
      <c r="C24" s="357" t="s">
        <v>57</v>
      </c>
      <c r="D24" s="12" t="s">
        <v>102</v>
      </c>
      <c r="E24" s="12" t="s">
        <v>24</v>
      </c>
      <c r="F24" s="12" t="s">
        <v>32</v>
      </c>
      <c r="G24" s="285" t="s">
        <v>103</v>
      </c>
    </row>
    <row r="25" spans="1:256" s="392" customFormat="1" ht="18" customHeight="1">
      <c r="A25" s="209"/>
      <c r="B25" s="214" t="s">
        <v>149</v>
      </c>
      <c r="C25" s="357" t="s">
        <v>166</v>
      </c>
      <c r="D25" s="12" t="s">
        <v>203</v>
      </c>
      <c r="E25" s="12" t="s">
        <v>24</v>
      </c>
      <c r="F25" s="12" t="s">
        <v>18</v>
      </c>
      <c r="G25" s="285" t="s">
        <v>204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392" customFormat="1" ht="18" customHeight="1">
      <c r="A26" s="209"/>
      <c r="B26" s="214" t="s">
        <v>132</v>
      </c>
      <c r="C26" s="357" t="s">
        <v>167</v>
      </c>
      <c r="D26" s="12" t="s">
        <v>203</v>
      </c>
      <c r="E26" s="12" t="s">
        <v>24</v>
      </c>
      <c r="F26" s="12" t="s">
        <v>18</v>
      </c>
      <c r="G26" s="285" t="s">
        <v>204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2:7" ht="18" customHeight="1">
      <c r="B27" s="214" t="s">
        <v>140</v>
      </c>
      <c r="C27" s="357" t="s">
        <v>112</v>
      </c>
      <c r="D27" s="12" t="s">
        <v>35</v>
      </c>
      <c r="E27" s="13" t="s">
        <v>17</v>
      </c>
      <c r="F27" s="12" t="s">
        <v>37</v>
      </c>
      <c r="G27" s="13" t="s">
        <v>113</v>
      </c>
    </row>
    <row r="28" spans="2:7" ht="18" customHeight="1">
      <c r="B28" s="214" t="s">
        <v>168</v>
      </c>
      <c r="C28" s="357" t="s">
        <v>118</v>
      </c>
      <c r="D28" s="12" t="s">
        <v>28</v>
      </c>
      <c r="E28" s="12" t="s">
        <v>19</v>
      </c>
      <c r="F28" s="12" t="s">
        <v>18</v>
      </c>
      <c r="G28" s="13" t="s">
        <v>36</v>
      </c>
    </row>
    <row r="29" spans="1:256" s="168" customFormat="1" ht="18" customHeight="1">
      <c r="A29" s="209"/>
      <c r="B29" s="214" t="s">
        <v>169</v>
      </c>
      <c r="C29" s="357" t="s">
        <v>85</v>
      </c>
      <c r="D29" s="12">
        <v>1999</v>
      </c>
      <c r="E29" s="13" t="s">
        <v>17</v>
      </c>
      <c r="F29" s="12" t="s">
        <v>21</v>
      </c>
      <c r="G29" s="13" t="s">
        <v>29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343" customFormat="1" ht="18" customHeight="1">
      <c r="A30" s="209"/>
      <c r="B30" s="214" t="s">
        <v>170</v>
      </c>
      <c r="C30" s="357" t="s">
        <v>125</v>
      </c>
      <c r="D30" s="12" t="s">
        <v>104</v>
      </c>
      <c r="E30" s="13" t="s">
        <v>19</v>
      </c>
      <c r="F30" s="12" t="s">
        <v>21</v>
      </c>
      <c r="G30" s="13" t="s">
        <v>33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343" customFormat="1" ht="18" customHeight="1">
      <c r="A31" s="209"/>
      <c r="B31" s="214" t="s">
        <v>171</v>
      </c>
      <c r="C31" s="357" t="s">
        <v>123</v>
      </c>
      <c r="D31" s="12" t="s">
        <v>104</v>
      </c>
      <c r="E31" s="13" t="s">
        <v>19</v>
      </c>
      <c r="F31" s="12" t="s">
        <v>21</v>
      </c>
      <c r="G31" s="13" t="s">
        <v>122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343" customFormat="1" ht="18" customHeight="1">
      <c r="A32" s="209"/>
      <c r="B32" s="214" t="s">
        <v>172</v>
      </c>
      <c r="C32" s="357" t="s">
        <v>124</v>
      </c>
      <c r="D32" s="12" t="s">
        <v>102</v>
      </c>
      <c r="E32" s="13" t="s">
        <v>19</v>
      </c>
      <c r="F32" s="12" t="s">
        <v>21</v>
      </c>
      <c r="G32" s="13" t="s">
        <v>122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2:7" ht="18" customHeight="1">
      <c r="B33" s="214" t="s">
        <v>133</v>
      </c>
      <c r="C33" s="357" t="s">
        <v>86</v>
      </c>
      <c r="D33" s="12" t="s">
        <v>28</v>
      </c>
      <c r="E33" s="13" t="s">
        <v>109</v>
      </c>
      <c r="F33" s="12" t="s">
        <v>32</v>
      </c>
      <c r="G33" s="13" t="s">
        <v>33</v>
      </c>
    </row>
    <row r="34" spans="2:7" ht="18" customHeight="1">
      <c r="B34" s="214" t="s">
        <v>64</v>
      </c>
      <c r="C34" s="357" t="s">
        <v>54</v>
      </c>
      <c r="D34" s="12" t="s">
        <v>38</v>
      </c>
      <c r="E34" s="13" t="s">
        <v>19</v>
      </c>
      <c r="F34" s="12" t="s">
        <v>21</v>
      </c>
      <c r="G34" s="13" t="s">
        <v>101</v>
      </c>
    </row>
    <row r="35" spans="1:256" s="343" customFormat="1" ht="18" customHeight="1">
      <c r="A35" s="209"/>
      <c r="B35" s="214" t="s">
        <v>134</v>
      </c>
      <c r="C35" s="357" t="s">
        <v>114</v>
      </c>
      <c r="D35" s="12" t="s">
        <v>31</v>
      </c>
      <c r="E35" s="13" t="s">
        <v>24</v>
      </c>
      <c r="F35" s="12" t="s">
        <v>37</v>
      </c>
      <c r="G35" s="13" t="s">
        <v>115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2:7" ht="18" customHeight="1">
      <c r="B36" s="214" t="s">
        <v>160</v>
      </c>
      <c r="C36" s="357" t="s">
        <v>87</v>
      </c>
      <c r="D36" s="12" t="s">
        <v>35</v>
      </c>
      <c r="E36" s="13" t="s">
        <v>24</v>
      </c>
      <c r="F36" s="12" t="s">
        <v>18</v>
      </c>
      <c r="G36" s="13" t="s">
        <v>36</v>
      </c>
    </row>
    <row r="37" spans="2:7" ht="18" customHeight="1">
      <c r="B37" s="214" t="s">
        <v>161</v>
      </c>
      <c r="C37" s="358" t="s">
        <v>88</v>
      </c>
      <c r="D37" s="12" t="s">
        <v>28</v>
      </c>
      <c r="E37" s="12" t="s">
        <v>109</v>
      </c>
      <c r="F37" s="12" t="s">
        <v>21</v>
      </c>
      <c r="G37" s="13" t="s">
        <v>29</v>
      </c>
    </row>
    <row r="38" spans="2:7" ht="18" customHeight="1">
      <c r="B38" s="214" t="s">
        <v>162</v>
      </c>
      <c r="C38" s="357" t="s">
        <v>50</v>
      </c>
      <c r="D38" s="12" t="s">
        <v>28</v>
      </c>
      <c r="E38" s="12" t="s">
        <v>109</v>
      </c>
      <c r="F38" s="12" t="s">
        <v>32</v>
      </c>
      <c r="G38" s="13" t="s">
        <v>39</v>
      </c>
    </row>
    <row r="39" spans="2:7" ht="18" customHeight="1">
      <c r="B39" s="214" t="s">
        <v>135</v>
      </c>
      <c r="C39" s="357" t="s">
        <v>89</v>
      </c>
      <c r="D39" s="12" t="s">
        <v>23</v>
      </c>
      <c r="E39" s="12" t="s">
        <v>19</v>
      </c>
      <c r="F39" s="12" t="s">
        <v>21</v>
      </c>
      <c r="G39" s="13" t="s">
        <v>29</v>
      </c>
    </row>
    <row r="40" spans="1:256" s="392" customFormat="1" ht="18" customHeight="1">
      <c r="A40" s="209"/>
      <c r="B40" s="214" t="s">
        <v>136</v>
      </c>
      <c r="C40" s="357" t="s">
        <v>116</v>
      </c>
      <c r="D40" s="12" t="s">
        <v>102</v>
      </c>
      <c r="E40" s="12" t="s">
        <v>20</v>
      </c>
      <c r="F40" s="12" t="s">
        <v>21</v>
      </c>
      <c r="G40" s="13" t="s">
        <v>117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2:7" ht="18" customHeight="1">
      <c r="B41" s="214" t="s">
        <v>173</v>
      </c>
      <c r="C41" s="357" t="s">
        <v>90</v>
      </c>
      <c r="D41" s="12" t="s">
        <v>40</v>
      </c>
      <c r="E41" s="12" t="s">
        <v>109</v>
      </c>
      <c r="F41" s="12" t="s">
        <v>21</v>
      </c>
      <c r="G41" s="13" t="s">
        <v>22</v>
      </c>
    </row>
    <row r="42" spans="1:256" s="354" customFormat="1" ht="18" customHeight="1">
      <c r="A42" s="209"/>
      <c r="B42" s="214" t="s">
        <v>174</v>
      </c>
      <c r="C42" s="357" t="s">
        <v>152</v>
      </c>
      <c r="D42" s="12" t="s">
        <v>153</v>
      </c>
      <c r="E42" s="12" t="s">
        <v>19</v>
      </c>
      <c r="F42" s="12" t="s">
        <v>21</v>
      </c>
      <c r="G42" s="13" t="s">
        <v>122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232" customFormat="1" ht="18" customHeight="1">
      <c r="A43" s="209"/>
      <c r="B43" s="203"/>
      <c r="C43" s="204"/>
      <c r="D43" s="205"/>
      <c r="E43" s="205"/>
      <c r="F43" s="205"/>
      <c r="G43" s="20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250" customFormat="1" ht="18" customHeight="1">
      <c r="A44" s="209"/>
      <c r="B44" s="203"/>
      <c r="C44" s="204"/>
      <c r="D44" s="205"/>
      <c r="E44" s="205"/>
      <c r="F44" s="205"/>
      <c r="G44" s="20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7" s="7" customFormat="1" ht="18" customHeight="1">
      <c r="A45" s="213"/>
      <c r="B45" s="212"/>
      <c r="C45" s="16" t="s">
        <v>41</v>
      </c>
      <c r="D45" s="207"/>
      <c r="E45" s="207"/>
      <c r="F45" s="17" t="s">
        <v>194</v>
      </c>
      <c r="G45" s="18"/>
    </row>
    <row r="46" spans="1:7" s="7" customFormat="1" ht="18" customHeight="1">
      <c r="A46" s="213"/>
      <c r="B46" s="212"/>
      <c r="C46" s="16"/>
      <c r="D46" s="203"/>
      <c r="E46" s="203"/>
      <c r="F46" s="17"/>
      <c r="G46" s="18"/>
    </row>
    <row r="48" ht="18" customHeight="1">
      <c r="C48" s="389"/>
    </row>
  </sheetData>
  <sheetProtection/>
  <mergeCells count="5">
    <mergeCell ref="C4:G4"/>
    <mergeCell ref="B6:E6"/>
    <mergeCell ref="B7:G7"/>
    <mergeCell ref="C1:G1"/>
    <mergeCell ref="C2:G2"/>
  </mergeCells>
  <printOptions/>
  <pageMargins left="0.23622047244094502" right="0.11811023622047201" top="0.6299212598425201" bottom="0.5511811023622051" header="0.23622047244094502" footer="0.15748031496063003"/>
  <pageSetup fitToHeight="0" fitToWidth="0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34">
      <selection activeCell="C44" sqref="C44"/>
    </sheetView>
  </sheetViews>
  <sheetFormatPr defaultColWidth="9.00390625" defaultRowHeight="14.25"/>
  <cols>
    <col min="1" max="1" width="4.625" style="6" customWidth="1"/>
    <col min="2" max="2" width="35.625" style="7" customWidth="1"/>
    <col min="3" max="3" width="8.00390625" style="6" customWidth="1"/>
    <col min="4" max="4" width="8.625" style="6" customWidth="1"/>
    <col min="5" max="5" width="4.625" style="6" customWidth="1"/>
    <col min="6" max="6" width="35.625" style="6" customWidth="1"/>
    <col min="7" max="7" width="8.00390625" style="7" customWidth="1"/>
    <col min="8" max="8" width="10.125" style="7" customWidth="1"/>
    <col min="9" max="16384" width="8.375" style="7" customWidth="1"/>
  </cols>
  <sheetData>
    <row r="1" spans="1:9" ht="15.75" customHeight="1">
      <c r="A1" s="492" t="s">
        <v>6</v>
      </c>
      <c r="B1" s="492"/>
      <c r="C1" s="492"/>
      <c r="D1" s="492"/>
      <c r="E1" s="492"/>
      <c r="F1" s="492"/>
      <c r="G1" s="492"/>
      <c r="H1" s="492"/>
      <c r="I1" s="21"/>
    </row>
    <row r="2" spans="1:9" ht="15.75" customHeight="1">
      <c r="A2" s="492" t="s">
        <v>7</v>
      </c>
      <c r="B2" s="492"/>
      <c r="C2" s="492"/>
      <c r="D2" s="492"/>
      <c r="E2" s="492"/>
      <c r="F2" s="492"/>
      <c r="G2" s="492"/>
      <c r="H2" s="492"/>
      <c r="I2" s="21"/>
    </row>
    <row r="3" spans="1:256" s="304" customFormat="1" ht="15.75" customHeight="1">
      <c r="A3" s="307"/>
      <c r="B3" s="307"/>
      <c r="C3" s="307"/>
      <c r="D3" s="307"/>
      <c r="E3" s="307"/>
      <c r="F3" s="307"/>
      <c r="G3" s="307"/>
      <c r="H3" s="307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9" ht="15.75" customHeight="1">
      <c r="A4" s="22"/>
      <c r="B4" s="486" t="str">
        <f>Список!C4</f>
        <v>Кубок России по спорту глухих (бадминтон)</v>
      </c>
      <c r="C4" s="486"/>
      <c r="D4" s="486"/>
      <c r="E4" s="486"/>
      <c r="F4" s="486"/>
      <c r="G4" s="486"/>
      <c r="H4" s="486"/>
      <c r="I4" s="486"/>
    </row>
    <row r="5" spans="1:256" s="232" customFormat="1" ht="15.75" customHeight="1">
      <c r="A5" s="22"/>
      <c r="B5" s="233"/>
      <c r="C5" s="233"/>
      <c r="D5" s="233"/>
      <c r="E5" s="233"/>
      <c r="F5" s="233"/>
      <c r="G5" s="233"/>
      <c r="H5" s="233"/>
      <c r="I5" s="23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9" s="23" customFormat="1" ht="15.75">
      <c r="A6" s="487" t="s">
        <v>8</v>
      </c>
      <c r="B6" s="488"/>
      <c r="C6" s="488"/>
      <c r="D6" s="488"/>
      <c r="E6" s="8"/>
      <c r="F6" s="293"/>
      <c r="G6" s="292"/>
      <c r="H6" s="294" t="str">
        <f>Список!G6</f>
        <v>18-20 декабря 2020 г.</v>
      </c>
      <c r="I6" s="7"/>
    </row>
    <row r="7" spans="1:9" s="23" customFormat="1" ht="15.75" customHeight="1">
      <c r="A7" s="24"/>
      <c r="B7" s="491" t="s">
        <v>42</v>
      </c>
      <c r="C7" s="491"/>
      <c r="D7" s="491"/>
      <c r="E7" s="491"/>
      <c r="F7" s="491"/>
      <c r="G7" s="491"/>
      <c r="H7" s="491"/>
      <c r="I7" s="491"/>
    </row>
    <row r="8" spans="1:9" s="23" customFormat="1" ht="20.25" customHeight="1">
      <c r="A8" s="34"/>
      <c r="B8" s="35"/>
      <c r="C8" s="36"/>
      <c r="D8" s="36"/>
      <c r="E8" s="25"/>
      <c r="F8" s="25"/>
      <c r="G8" s="25"/>
      <c r="H8" s="25"/>
      <c r="I8" s="25"/>
    </row>
    <row r="9" spans="1:9" s="23" customFormat="1" ht="18.75">
      <c r="A9" s="493" t="s">
        <v>100</v>
      </c>
      <c r="B9" s="493"/>
      <c r="C9" s="493"/>
      <c r="D9" s="493"/>
      <c r="E9" s="493"/>
      <c r="F9" s="493"/>
      <c r="G9" s="493"/>
      <c r="H9" s="493"/>
      <c r="I9" s="25"/>
    </row>
    <row r="10" spans="1:9" s="23" customFormat="1" ht="18.75">
      <c r="A10" s="26" t="s">
        <v>43</v>
      </c>
      <c r="B10" s="26" t="s">
        <v>44</v>
      </c>
      <c r="C10" s="26" t="s">
        <v>45</v>
      </c>
      <c r="D10" s="27" t="s">
        <v>46</v>
      </c>
      <c r="E10" s="26" t="s">
        <v>43</v>
      </c>
      <c r="F10" s="26" t="s">
        <v>44</v>
      </c>
      <c r="G10" s="26" t="s">
        <v>45</v>
      </c>
      <c r="H10" s="27" t="s">
        <v>46</v>
      </c>
      <c r="I10" s="25"/>
    </row>
    <row r="11" spans="1:9" s="23" customFormat="1" ht="16.5" customHeight="1">
      <c r="A11" s="31">
        <v>1</v>
      </c>
      <c r="B11" s="37" t="str">
        <f>Список!C10</f>
        <v>Галиахметов Тимерлан</v>
      </c>
      <c r="C11" s="31" t="str">
        <f>Список!D10</f>
        <v>2007</v>
      </c>
      <c r="D11" s="31" t="str">
        <f>Список!E10</f>
        <v>I</v>
      </c>
      <c r="E11" s="31">
        <v>1</v>
      </c>
      <c r="F11" s="38" t="str">
        <f>Список!C38</f>
        <v>Хакимова Карина</v>
      </c>
      <c r="G11" s="27" t="str">
        <f>Список!D38</f>
        <v>1998</v>
      </c>
      <c r="H11" s="27" t="str">
        <f>Список!E38</f>
        <v>ЗМС</v>
      </c>
      <c r="I11" s="25"/>
    </row>
    <row r="12" spans="1:9" s="23" customFormat="1" ht="18.75" customHeight="1">
      <c r="A12" s="31">
        <v>2</v>
      </c>
      <c r="B12" s="37" t="str">
        <f>Список!C23</f>
        <v>Луценко Максим</v>
      </c>
      <c r="C12" s="31" t="str">
        <f>Список!D23</f>
        <v>2005</v>
      </c>
      <c r="D12" s="31" t="str">
        <f>Список!E23</f>
        <v>I</v>
      </c>
      <c r="E12" s="31">
        <v>2</v>
      </c>
      <c r="F12" s="38" t="str">
        <f>Список!C24</f>
        <v>Мамаева Ульяна</v>
      </c>
      <c r="G12" s="27" t="str">
        <f>Список!D24</f>
        <v>2007</v>
      </c>
      <c r="H12" s="27" t="str">
        <f>Список!E24</f>
        <v>I</v>
      </c>
      <c r="I12" s="25"/>
    </row>
    <row r="13" spans="1:9" s="23" customFormat="1" ht="18.75" customHeight="1">
      <c r="A13" s="286"/>
      <c r="B13" s="287"/>
      <c r="C13" s="286"/>
      <c r="D13" s="286"/>
      <c r="E13" s="286"/>
      <c r="F13" s="288"/>
      <c r="G13" s="289"/>
      <c r="H13" s="289"/>
      <c r="I13" s="25"/>
    </row>
    <row r="14" spans="1:9" s="23" customFormat="1" ht="18.75" customHeight="1">
      <c r="A14" s="493" t="s">
        <v>106</v>
      </c>
      <c r="B14" s="493"/>
      <c r="C14" s="493"/>
      <c r="D14" s="493"/>
      <c r="E14" s="493"/>
      <c r="F14" s="493"/>
      <c r="G14" s="493"/>
      <c r="H14" s="493"/>
      <c r="I14" s="25"/>
    </row>
    <row r="15" spans="1:9" s="23" customFormat="1" ht="18.75" customHeight="1">
      <c r="A15" s="26" t="s">
        <v>43</v>
      </c>
      <c r="B15" s="26" t="s">
        <v>44</v>
      </c>
      <c r="C15" s="26" t="s">
        <v>45</v>
      </c>
      <c r="D15" s="27" t="s">
        <v>46</v>
      </c>
      <c r="E15" s="40" t="s">
        <v>43</v>
      </c>
      <c r="F15" s="26" t="s">
        <v>44</v>
      </c>
      <c r="G15" s="26" t="s">
        <v>45</v>
      </c>
      <c r="H15" s="27" t="s">
        <v>46</v>
      </c>
      <c r="I15" s="25"/>
    </row>
    <row r="16" spans="1:9" s="23" customFormat="1" ht="18.75" customHeight="1">
      <c r="A16" s="26">
        <v>1</v>
      </c>
      <c r="B16" s="37" t="str">
        <f>Список!C11</f>
        <v>Гуломзода Шохзод</v>
      </c>
      <c r="C16" s="31" t="str">
        <f>Список!D11</f>
        <v>1994</v>
      </c>
      <c r="D16" s="31" t="str">
        <f>Список!E11</f>
        <v>ЗМС</v>
      </c>
      <c r="E16" s="40">
        <v>1</v>
      </c>
      <c r="F16" s="28" t="str">
        <f>Список!C12</f>
        <v>Дормидонтова Ольга</v>
      </c>
      <c r="G16" s="26" t="str">
        <f>Список!D12</f>
        <v>1991</v>
      </c>
      <c r="H16" s="26" t="str">
        <f>Список!E12</f>
        <v>МСМК</v>
      </c>
      <c r="I16" s="25"/>
    </row>
    <row r="17" spans="1:9" s="23" customFormat="1" ht="18.75" customHeight="1">
      <c r="A17" s="29">
        <v>2</v>
      </c>
      <c r="B17" s="37" t="str">
        <f>Список!C14</f>
        <v>Ефремов Михаил</v>
      </c>
      <c r="C17" s="31" t="str">
        <f>Список!D14</f>
        <v>1986</v>
      </c>
      <c r="D17" s="31" t="str">
        <f>Список!E14</f>
        <v>ЗМС</v>
      </c>
      <c r="E17" s="43">
        <v>2</v>
      </c>
      <c r="F17" s="28" t="str">
        <f>Список!C13</f>
        <v>Егорова Антонина</v>
      </c>
      <c r="G17" s="26" t="str">
        <f>Список!D13</f>
        <v>1998</v>
      </c>
      <c r="H17" s="26" t="str">
        <f>Список!E13</f>
        <v>МСМК</v>
      </c>
      <c r="I17" s="25"/>
    </row>
    <row r="18" spans="1:9" s="23" customFormat="1" ht="18.75" customHeight="1">
      <c r="A18" s="26">
        <v>3</v>
      </c>
      <c r="B18" s="37" t="str">
        <f>Список!C16</f>
        <v>Ильин Виталий</v>
      </c>
      <c r="C18" s="31" t="str">
        <f>Список!D16</f>
        <v>1997</v>
      </c>
      <c r="D18" s="31" t="str">
        <f>Список!E16</f>
        <v>КМС</v>
      </c>
      <c r="E18" s="43">
        <v>3</v>
      </c>
      <c r="F18" s="37" t="str">
        <f>Список!C15</f>
        <v>Иванковская Анастасия</v>
      </c>
      <c r="G18" s="31" t="str">
        <f>Список!D15</f>
        <v>1998</v>
      </c>
      <c r="H18" s="31" t="str">
        <f>Список!E15</f>
        <v>КМС</v>
      </c>
      <c r="I18" s="25"/>
    </row>
    <row r="19" spans="1:9" s="23" customFormat="1" ht="18.75" customHeight="1">
      <c r="A19" s="29">
        <v>4</v>
      </c>
      <c r="B19" s="37" t="str">
        <f>Список!C17</f>
        <v>Карпов Артемий</v>
      </c>
      <c r="C19" s="31" t="str">
        <f>Список!D17</f>
        <v>1983</v>
      </c>
      <c r="D19" s="31" t="str">
        <f>Список!E17</f>
        <v>ЗМС</v>
      </c>
      <c r="E19" s="43">
        <v>4</v>
      </c>
      <c r="F19" s="37" t="str">
        <f>Список!C18</f>
        <v>Кобер Марина</v>
      </c>
      <c r="G19" s="31">
        <f>Список!D18</f>
        <v>1999</v>
      </c>
      <c r="H19" s="31" t="str">
        <f>Список!E18</f>
        <v>КМС</v>
      </c>
      <c r="I19" s="25"/>
    </row>
    <row r="20" spans="1:9" s="23" customFormat="1" ht="18.75" customHeight="1">
      <c r="A20" s="26">
        <v>5</v>
      </c>
      <c r="B20" s="37" t="str">
        <f>Список!C22</f>
        <v>Курков Антон</v>
      </c>
      <c r="C20" s="31" t="str">
        <f>Список!D22</f>
        <v>2007</v>
      </c>
      <c r="D20" s="31" t="str">
        <f>Список!E22</f>
        <v>КМС</v>
      </c>
      <c r="E20" s="43">
        <v>5</v>
      </c>
      <c r="F20" s="37" t="str">
        <f>Список!C21</f>
        <v>Кузнецова Ксения</v>
      </c>
      <c r="G20" s="31" t="str">
        <f>Список!D21</f>
        <v>2000</v>
      </c>
      <c r="H20" s="31" t="str">
        <f>Список!E21</f>
        <v>МС</v>
      </c>
      <c r="I20" s="25"/>
    </row>
    <row r="21" spans="1:9" s="23" customFormat="1" ht="18.75">
      <c r="A21" s="29">
        <v>6</v>
      </c>
      <c r="B21" s="37" t="str">
        <f>Список!C29</f>
        <v>Попков Андрей</v>
      </c>
      <c r="C21" s="31">
        <f>Список!D29</f>
        <v>1999</v>
      </c>
      <c r="D21" s="31" t="str">
        <f>Список!E29</f>
        <v>МС</v>
      </c>
      <c r="E21" s="43">
        <v>6</v>
      </c>
      <c r="F21" s="37" t="str">
        <f>Список!C30</f>
        <v>Пшичкина Наталья</v>
      </c>
      <c r="G21" s="31" t="str">
        <f>Список!D30</f>
        <v>2005</v>
      </c>
      <c r="H21" s="31" t="str">
        <f>Список!E30</f>
        <v>КМС</v>
      </c>
      <c r="I21" s="25"/>
    </row>
    <row r="22" spans="1:9" s="23" customFormat="1" ht="18.75">
      <c r="A22" s="26">
        <v>7</v>
      </c>
      <c r="B22" s="37" t="str">
        <f>Список!C31</f>
        <v>Рабинович Владислав</v>
      </c>
      <c r="C22" s="31" t="str">
        <f>Список!D31</f>
        <v>2005</v>
      </c>
      <c r="D22" s="31" t="str">
        <f>Список!E31</f>
        <v>КМС</v>
      </c>
      <c r="E22" s="43">
        <v>7</v>
      </c>
      <c r="F22" s="37" t="str">
        <f>Список!C37</f>
        <v>Тюрина Елена</v>
      </c>
      <c r="G22" s="31" t="str">
        <f>Список!D37</f>
        <v>1998</v>
      </c>
      <c r="H22" s="31" t="str">
        <f>Список!E37</f>
        <v>ЗМС</v>
      </c>
      <c r="I22" s="25"/>
    </row>
    <row r="23" spans="1:9" s="23" customFormat="1" ht="16.5" customHeight="1">
      <c r="A23" s="29">
        <v>8</v>
      </c>
      <c r="B23" s="37" t="str">
        <f>Список!C32</f>
        <v>Рентгартен Денис</v>
      </c>
      <c r="C23" s="31" t="str">
        <f>Список!D32</f>
        <v>2007</v>
      </c>
      <c r="D23" s="31" t="str">
        <f>Список!E32</f>
        <v>КМС</v>
      </c>
      <c r="E23" s="29">
        <v>8</v>
      </c>
      <c r="F23" s="37" t="str">
        <f>Список!C40</f>
        <v>Черных Лана </v>
      </c>
      <c r="G23" s="31" t="str">
        <f>Список!D40</f>
        <v>2007</v>
      </c>
      <c r="H23" s="31" t="str">
        <f>Список!E40</f>
        <v>3</v>
      </c>
      <c r="I23" s="25"/>
    </row>
    <row r="24" spans="1:9" s="23" customFormat="1" ht="16.5" customHeight="1">
      <c r="A24" s="26">
        <v>9</v>
      </c>
      <c r="B24" s="37" t="str">
        <f>Список!C33</f>
        <v>Румянцев Дмитрий</v>
      </c>
      <c r="C24" s="31" t="str">
        <f>Список!D33</f>
        <v>1998</v>
      </c>
      <c r="D24" s="31" t="str">
        <f>Список!E33</f>
        <v>ЗМС</v>
      </c>
      <c r="E24" s="43">
        <v>9</v>
      </c>
      <c r="F24" s="37" t="str">
        <f>Список!C41</f>
        <v>Штайгер Ольга</v>
      </c>
      <c r="G24" s="31" t="str">
        <f>Список!D41</f>
        <v>1984</v>
      </c>
      <c r="H24" s="31" t="str">
        <f>Список!E41</f>
        <v>ЗМС</v>
      </c>
      <c r="I24" s="25"/>
    </row>
    <row r="25" spans="1:9" s="23" customFormat="1" ht="16.5" customHeight="1">
      <c r="A25" s="29">
        <v>10</v>
      </c>
      <c r="B25" s="37" t="str">
        <f>Список!C34</f>
        <v>Сладков Кирилл</v>
      </c>
      <c r="C25" s="31" t="str">
        <f>Список!D34</f>
        <v>2003</v>
      </c>
      <c r="D25" s="31" t="str">
        <f>Список!E34</f>
        <v>КМС</v>
      </c>
      <c r="E25" s="29">
        <v>10</v>
      </c>
      <c r="F25" s="37" t="str">
        <f>Список!C42</f>
        <v>Яковлева Ирина</v>
      </c>
      <c r="G25" s="31" t="str">
        <f>Список!D42</f>
        <v>2006</v>
      </c>
      <c r="H25" s="31" t="str">
        <f>Список!E42</f>
        <v>КМС</v>
      </c>
      <c r="I25" s="25"/>
    </row>
    <row r="26" spans="1:9" s="23" customFormat="1" ht="16.5" customHeight="1">
      <c r="A26" s="26">
        <v>11</v>
      </c>
      <c r="B26" s="291" t="str">
        <f>Список!C39</f>
        <v>Чаплин Андрей</v>
      </c>
      <c r="C26" s="31" t="str">
        <f>Список!D39</f>
        <v>2000</v>
      </c>
      <c r="D26" s="31" t="str">
        <f>Список!E39</f>
        <v>КМС</v>
      </c>
      <c r="E26" s="290"/>
      <c r="F26" s="287"/>
      <c r="G26" s="286"/>
      <c r="H26" s="286"/>
      <c r="I26" s="25"/>
    </row>
    <row r="27" spans="1:9" s="23" customFormat="1" ht="16.5" customHeight="1">
      <c r="A27" s="290"/>
      <c r="E27" s="290"/>
      <c r="F27" s="287"/>
      <c r="G27" s="286"/>
      <c r="H27" s="286"/>
      <c r="I27" s="25"/>
    </row>
    <row r="28" spans="1:9" s="23" customFormat="1" ht="19.5" customHeight="1">
      <c r="A28" s="493" t="s">
        <v>107</v>
      </c>
      <c r="B28" s="493"/>
      <c r="C28" s="493"/>
      <c r="D28" s="493"/>
      <c r="E28" s="493"/>
      <c r="F28" s="493"/>
      <c r="G28" s="493"/>
      <c r="H28" s="493"/>
      <c r="I28" s="25"/>
    </row>
    <row r="29" spans="1:9" s="23" customFormat="1" ht="18.75">
      <c r="A29" s="26" t="s">
        <v>43</v>
      </c>
      <c r="B29" s="26" t="s">
        <v>44</v>
      </c>
      <c r="C29" s="26" t="s">
        <v>45</v>
      </c>
      <c r="D29" s="27" t="s">
        <v>46</v>
      </c>
      <c r="E29" s="26" t="s">
        <v>43</v>
      </c>
      <c r="F29" s="26" t="s">
        <v>44</v>
      </c>
      <c r="G29" s="26" t="s">
        <v>45</v>
      </c>
      <c r="H29" s="27" t="s">
        <v>46</v>
      </c>
      <c r="I29" s="42"/>
    </row>
    <row r="30" spans="1:9" s="23" customFormat="1" ht="18.75">
      <c r="A30" s="26">
        <v>1</v>
      </c>
      <c r="B30" s="28" t="str">
        <f>Список!C35</f>
        <v>Солод Владислав</v>
      </c>
      <c r="C30" s="26" t="str">
        <f>Список!D35</f>
        <v>1997</v>
      </c>
      <c r="D30" s="26" t="str">
        <f>Список!E35</f>
        <v>I</v>
      </c>
      <c r="E30" s="26">
        <v>1</v>
      </c>
      <c r="F30" s="28" t="str">
        <f>Список!C27</f>
        <v>Матвиива Екатерина</v>
      </c>
      <c r="G30" s="26" t="str">
        <f>Список!D27</f>
        <v>2004</v>
      </c>
      <c r="H30" s="27" t="str">
        <f>Список!E27</f>
        <v>МС</v>
      </c>
      <c r="I30" s="42"/>
    </row>
    <row r="31" spans="1:9" s="23" customFormat="1" ht="18.75">
      <c r="A31" s="286"/>
      <c r="B31" s="287"/>
      <c r="C31" s="286"/>
      <c r="D31" s="286"/>
      <c r="E31" s="286"/>
      <c r="F31" s="288"/>
      <c r="G31" s="289"/>
      <c r="H31" s="289"/>
      <c r="I31" s="42"/>
    </row>
    <row r="32" spans="1:9" s="23" customFormat="1" ht="19.5" customHeight="1">
      <c r="A32" s="493" t="s">
        <v>108</v>
      </c>
      <c r="B32" s="493"/>
      <c r="C32" s="493"/>
      <c r="D32" s="493"/>
      <c r="E32" s="493"/>
      <c r="F32" s="493"/>
      <c r="G32" s="493"/>
      <c r="H32" s="493"/>
      <c r="I32" s="25"/>
    </row>
    <row r="33" spans="1:9" s="23" customFormat="1" ht="18" customHeight="1">
      <c r="A33" s="26" t="s">
        <v>43</v>
      </c>
      <c r="B33" s="26" t="s">
        <v>44</v>
      </c>
      <c r="C33" s="26" t="s">
        <v>45</v>
      </c>
      <c r="D33" s="27" t="s">
        <v>46</v>
      </c>
      <c r="E33" s="40" t="s">
        <v>43</v>
      </c>
      <c r="F33" s="26" t="s">
        <v>44</v>
      </c>
      <c r="G33" s="26" t="s">
        <v>45</v>
      </c>
      <c r="H33" s="27" t="s">
        <v>46</v>
      </c>
      <c r="I33" s="25"/>
    </row>
    <row r="34" spans="1:9" s="23" customFormat="1" ht="16.5" customHeight="1">
      <c r="A34" s="31">
        <v>1</v>
      </c>
      <c r="B34" s="37" t="str">
        <f>Список!C19</f>
        <v>Кудашкин Арсений</v>
      </c>
      <c r="C34" s="31" t="str">
        <f>Список!D19</f>
        <v>2004</v>
      </c>
      <c r="D34" s="31" t="str">
        <f>Список!E19</f>
        <v>КМС</v>
      </c>
      <c r="E34" s="41">
        <v>1</v>
      </c>
      <c r="F34" s="30" t="str">
        <f>Список!C25</f>
        <v>Марисова Карина</v>
      </c>
      <c r="G34" s="31" t="str">
        <f>Список!D25</f>
        <v>2008</v>
      </c>
      <c r="H34" s="31" t="str">
        <f>Список!E25</f>
        <v>I</v>
      </c>
      <c r="I34" s="25"/>
    </row>
    <row r="35" spans="1:9" s="23" customFormat="1" ht="20.25" customHeight="1">
      <c r="A35" s="31">
        <v>2</v>
      </c>
      <c r="B35" s="37" t="str">
        <f>Список!C20</f>
        <v>Кудашкин Павел</v>
      </c>
      <c r="C35" s="31" t="str">
        <f>Список!D20</f>
        <v>2007</v>
      </c>
      <c r="D35" s="31" t="str">
        <f>Список!E20</f>
        <v>КМС</v>
      </c>
      <c r="E35" s="41">
        <v>2</v>
      </c>
      <c r="F35" s="30" t="str">
        <f>Список!C26</f>
        <v>Марисова Кристина</v>
      </c>
      <c r="G35" s="31" t="str">
        <f>Список!D26</f>
        <v>2008</v>
      </c>
      <c r="H35" s="31" t="str">
        <f>Список!E26</f>
        <v>I</v>
      </c>
      <c r="I35" s="25"/>
    </row>
    <row r="36" spans="1:9" s="23" customFormat="1" ht="16.5" customHeight="1">
      <c r="A36" s="31">
        <v>3</v>
      </c>
      <c r="B36" s="37" t="str">
        <f>Список!C28</f>
        <v>Парамонов Артем</v>
      </c>
      <c r="C36" s="31" t="str">
        <f>Список!D28</f>
        <v>1998</v>
      </c>
      <c r="D36" s="31" t="str">
        <f>Список!E28</f>
        <v>КМС</v>
      </c>
      <c r="E36" s="25"/>
      <c r="F36" s="25"/>
      <c r="G36" s="25"/>
      <c r="H36" s="25"/>
      <c r="I36" s="25"/>
    </row>
    <row r="37" spans="1:9" s="23" customFormat="1" ht="16.5" customHeight="1">
      <c r="A37" s="31">
        <v>4</v>
      </c>
      <c r="B37" s="37" t="str">
        <f>Список!C36</f>
        <v>Телемнев Дмитрий</v>
      </c>
      <c r="C37" s="31" t="str">
        <f>Список!D36</f>
        <v>2004</v>
      </c>
      <c r="D37" s="31" t="str">
        <f>Список!E36</f>
        <v>I</v>
      </c>
      <c r="E37" s="25"/>
      <c r="F37" s="25"/>
      <c r="G37" s="25"/>
      <c r="H37" s="25"/>
      <c r="I37" s="25"/>
    </row>
    <row r="38" spans="1:9" s="23" customFormat="1" ht="16.5" customHeight="1">
      <c r="A38" s="286"/>
      <c r="B38" s="287"/>
      <c r="C38" s="286"/>
      <c r="D38" s="286"/>
      <c r="E38" s="25"/>
      <c r="F38" s="25"/>
      <c r="G38" s="25"/>
      <c r="H38" s="25"/>
      <c r="I38" s="25"/>
    </row>
    <row r="39" spans="1:9" s="23" customFormat="1" ht="16.5" customHeight="1">
      <c r="A39" s="286"/>
      <c r="B39" s="287"/>
      <c r="C39" s="286"/>
      <c r="D39" s="286"/>
      <c r="E39" s="25"/>
      <c r="F39" s="25"/>
      <c r="G39" s="25"/>
      <c r="H39" s="25"/>
      <c r="I39" s="25"/>
    </row>
    <row r="40" spans="1:9" s="23" customFormat="1" ht="16.5" customHeight="1">
      <c r="A40" s="42"/>
      <c r="B40" s="44"/>
      <c r="C40" s="44"/>
      <c r="D40" s="44"/>
      <c r="E40" s="32"/>
      <c r="F40" s="33"/>
      <c r="G40" s="39"/>
      <c r="H40" s="39"/>
      <c r="I40" s="25"/>
    </row>
    <row r="41" spans="1:9" ht="18">
      <c r="A41" s="45"/>
      <c r="B41" s="162" t="str">
        <f>Список!C45</f>
        <v>Главный судья</v>
      </c>
      <c r="C41" s="283"/>
      <c r="D41" s="283"/>
      <c r="E41" s="284"/>
      <c r="F41" s="494" t="str">
        <f>Список!F45</f>
        <v>Иванов А.Е.</v>
      </c>
      <c r="G41" s="494"/>
      <c r="H41" s="494"/>
      <c r="I41" s="232"/>
    </row>
    <row r="42" spans="1:9" ht="18">
      <c r="A42" s="45"/>
      <c r="B42" s="20"/>
      <c r="C42" s="20"/>
      <c r="D42" s="20"/>
      <c r="E42" s="22"/>
      <c r="F42" s="46"/>
      <c r="H42" s="22"/>
      <c r="I42" s="46"/>
    </row>
  </sheetData>
  <sheetProtection/>
  <mergeCells count="10">
    <mergeCell ref="A9:H9"/>
    <mergeCell ref="A32:H32"/>
    <mergeCell ref="A14:H14"/>
    <mergeCell ref="A28:H28"/>
    <mergeCell ref="F41:H41"/>
    <mergeCell ref="B7:I7"/>
    <mergeCell ref="A1:H1"/>
    <mergeCell ref="A2:H2"/>
    <mergeCell ref="B4:I4"/>
    <mergeCell ref="A6:D6"/>
  </mergeCells>
  <printOptions/>
  <pageMargins left="0.6299212598425201" right="0.7082677165354331" top="0.6299212598425201" bottom="0.5511811023622051" header="0.23622047244094502" footer="0.15748031496063003"/>
  <pageSetup fitToHeight="0"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H42" sqref="H42:H43"/>
    </sheetView>
  </sheetViews>
  <sheetFormatPr defaultColWidth="8.625" defaultRowHeight="14.25"/>
  <cols>
    <col min="1" max="1" width="1.37890625" style="196" customWidth="1"/>
    <col min="2" max="2" width="3.125" style="201" customWidth="1"/>
    <col min="3" max="3" width="21.50390625" style="196" customWidth="1"/>
    <col min="4" max="5" width="4.625" style="196" customWidth="1"/>
    <col min="6" max="6" width="6.625" style="196" customWidth="1"/>
    <col min="7" max="7" width="10.875" style="196" customWidth="1"/>
    <col min="8" max="8" width="35.375" style="196" customWidth="1"/>
    <col min="9" max="16384" width="8.625" style="196" customWidth="1"/>
  </cols>
  <sheetData>
    <row r="1" spans="5:8" ht="15.75">
      <c r="E1" s="507" t="s">
        <v>163</v>
      </c>
      <c r="F1" s="507"/>
      <c r="G1" s="507"/>
      <c r="H1" s="507"/>
    </row>
    <row r="2" spans="5:11" ht="18.75">
      <c r="E2" s="507" t="s">
        <v>164</v>
      </c>
      <c r="F2" s="507"/>
      <c r="G2" s="507"/>
      <c r="H2" s="507"/>
      <c r="K2" s="341"/>
    </row>
    <row r="3" spans="5:11" ht="18.75">
      <c r="E3" s="507" t="s">
        <v>165</v>
      </c>
      <c r="F3" s="507"/>
      <c r="G3" s="507"/>
      <c r="H3" s="507"/>
      <c r="K3" s="341"/>
    </row>
    <row r="4" ht="9.75" customHeight="1"/>
    <row r="5" spans="2:8" s="177" customFormat="1" ht="16.5" customHeight="1">
      <c r="B5" s="518" t="s">
        <v>139</v>
      </c>
      <c r="C5" s="518"/>
      <c r="D5" s="518"/>
      <c r="E5" s="518"/>
      <c r="F5" s="518"/>
      <c r="G5" s="518"/>
      <c r="H5" s="518"/>
    </row>
    <row r="6" spans="2:8" s="177" customFormat="1" ht="16.5" customHeight="1">
      <c r="B6" s="371"/>
      <c r="C6" s="371"/>
      <c r="D6" s="371"/>
      <c r="E6" s="371"/>
      <c r="F6" s="371"/>
      <c r="G6" s="371"/>
      <c r="H6" s="371"/>
    </row>
    <row r="7" spans="1:8" s="178" customFormat="1" ht="15.75">
      <c r="A7" s="227"/>
      <c r="B7" s="519" t="s">
        <v>65</v>
      </c>
      <c r="C7" s="520"/>
      <c r="D7" s="520"/>
      <c r="E7" s="520"/>
      <c r="F7" s="520"/>
      <c r="G7" s="520"/>
      <c r="H7" s="521"/>
    </row>
    <row r="8" spans="2:8" s="178" customFormat="1" ht="32.25" customHeight="1">
      <c r="B8" s="179" t="s">
        <v>43</v>
      </c>
      <c r="C8" s="179" t="s">
        <v>66</v>
      </c>
      <c r="D8" s="508" t="s">
        <v>72</v>
      </c>
      <c r="E8" s="509"/>
      <c r="F8" s="181" t="s">
        <v>74</v>
      </c>
      <c r="G8" s="353" t="s">
        <v>73</v>
      </c>
      <c r="H8" s="353" t="s">
        <v>138</v>
      </c>
    </row>
    <row r="9" spans="2:8" s="178" customFormat="1" ht="15.75">
      <c r="B9" s="179">
        <v>1</v>
      </c>
      <c r="C9" s="180" t="str">
        <f>Список!C14</f>
        <v>Ефремов Михаил</v>
      </c>
      <c r="D9" s="513" t="s">
        <v>137</v>
      </c>
      <c r="E9" s="514"/>
      <c r="F9" s="216" t="s">
        <v>137</v>
      </c>
      <c r="G9" s="359">
        <v>2</v>
      </c>
      <c r="H9" s="353"/>
    </row>
    <row r="10" spans="2:8" s="178" customFormat="1" ht="15.75">
      <c r="B10" s="179">
        <v>2</v>
      </c>
      <c r="C10" s="180" t="str">
        <f>Список!C17</f>
        <v>Карпов Артемий</v>
      </c>
      <c r="D10" s="513" t="s">
        <v>137</v>
      </c>
      <c r="E10" s="514"/>
      <c r="F10" s="216" t="s">
        <v>137</v>
      </c>
      <c r="G10" s="359">
        <v>1</v>
      </c>
      <c r="H10" s="353"/>
    </row>
    <row r="11" spans="2:8" s="178" customFormat="1" ht="15.75">
      <c r="B11" s="179">
        <v>3</v>
      </c>
      <c r="C11" s="180" t="str">
        <f>Список!C33</f>
        <v>Румянцев Дмитрий</v>
      </c>
      <c r="D11" s="513" t="s">
        <v>75</v>
      </c>
      <c r="E11" s="514"/>
      <c r="F11" s="216" t="s">
        <v>75</v>
      </c>
      <c r="G11" s="181">
        <v>3</v>
      </c>
      <c r="H11" s="353"/>
    </row>
    <row r="12" spans="2:8" s="178" customFormat="1" ht="15" customHeight="1">
      <c r="B12" s="179">
        <v>4</v>
      </c>
      <c r="C12" s="180" t="str">
        <f>Список!C11</f>
        <v>Гуломзода Шохзод</v>
      </c>
      <c r="D12" s="513" t="s">
        <v>92</v>
      </c>
      <c r="E12" s="514"/>
      <c r="F12" s="216" t="s">
        <v>75</v>
      </c>
      <c r="G12" s="181">
        <v>4</v>
      </c>
      <c r="H12" s="353" t="s">
        <v>141</v>
      </c>
    </row>
    <row r="13" spans="2:8" s="178" customFormat="1" ht="15" customHeight="1">
      <c r="B13" s="179">
        <v>5</v>
      </c>
      <c r="C13" s="180" t="str">
        <f>Список!C16</f>
        <v>Ильин Виталий</v>
      </c>
      <c r="D13" s="513" t="s">
        <v>59</v>
      </c>
      <c r="E13" s="514"/>
      <c r="F13" s="216" t="s">
        <v>76</v>
      </c>
      <c r="G13" s="181">
        <v>8</v>
      </c>
      <c r="H13" s="353"/>
    </row>
    <row r="14" spans="2:8" s="178" customFormat="1" ht="15" customHeight="1">
      <c r="B14" s="179">
        <v>6</v>
      </c>
      <c r="C14" s="182" t="str">
        <f>Список!C39</f>
        <v>Чаплин Андрей</v>
      </c>
      <c r="D14" s="513" t="s">
        <v>130</v>
      </c>
      <c r="E14" s="514"/>
      <c r="F14" s="216" t="s">
        <v>76</v>
      </c>
      <c r="G14" s="181">
        <v>5</v>
      </c>
      <c r="H14" s="353"/>
    </row>
    <row r="15" spans="2:8" s="178" customFormat="1" ht="15" customHeight="1">
      <c r="B15" s="179">
        <v>7</v>
      </c>
      <c r="C15" s="182" t="str">
        <f>Список!C29</f>
        <v>Попков Андрей</v>
      </c>
      <c r="D15" s="513">
        <v>9</v>
      </c>
      <c r="E15" s="514"/>
      <c r="F15" s="216" t="s">
        <v>76</v>
      </c>
      <c r="G15" s="181">
        <v>6</v>
      </c>
      <c r="H15" s="353"/>
    </row>
    <row r="16" spans="2:8" s="178" customFormat="1" ht="30.75" customHeight="1">
      <c r="B16" s="179">
        <v>8</v>
      </c>
      <c r="C16" s="183" t="str">
        <f>Список!C19</f>
        <v>Кудашкин Арсений</v>
      </c>
      <c r="D16" s="513" t="s">
        <v>140</v>
      </c>
      <c r="E16" s="514"/>
      <c r="F16" s="216" t="s">
        <v>76</v>
      </c>
      <c r="G16" s="181">
        <v>7</v>
      </c>
      <c r="H16" s="353" t="s">
        <v>142</v>
      </c>
    </row>
    <row r="17" spans="2:8" s="178" customFormat="1" ht="30.75" customHeight="1">
      <c r="B17" s="179">
        <v>9</v>
      </c>
      <c r="C17" s="183" t="str">
        <f>Список!C34</f>
        <v>Сладков Кирилл</v>
      </c>
      <c r="D17" s="513" t="s">
        <v>131</v>
      </c>
      <c r="E17" s="514"/>
      <c r="F17" s="216" t="s">
        <v>91</v>
      </c>
      <c r="G17" s="181">
        <v>10</v>
      </c>
      <c r="H17" s="353" t="s">
        <v>143</v>
      </c>
    </row>
    <row r="18" spans="2:8" s="178" customFormat="1" ht="15" customHeight="1">
      <c r="B18" s="179">
        <v>10</v>
      </c>
      <c r="C18" s="180" t="str">
        <f>Список!C36</f>
        <v>Телемнев Дмитрий</v>
      </c>
      <c r="D18" s="513" t="s">
        <v>62</v>
      </c>
      <c r="E18" s="514"/>
      <c r="F18" s="216" t="s">
        <v>91</v>
      </c>
      <c r="G18" s="181">
        <v>11</v>
      </c>
      <c r="H18" s="353"/>
    </row>
    <row r="19" spans="2:8" s="178" customFormat="1" ht="15.75">
      <c r="B19" s="179">
        <v>11</v>
      </c>
      <c r="C19" s="180" t="str">
        <f>Список!C10</f>
        <v>Галиахметов Тимерлан</v>
      </c>
      <c r="D19" s="513" t="s">
        <v>63</v>
      </c>
      <c r="E19" s="514"/>
      <c r="F19" s="216" t="s">
        <v>91</v>
      </c>
      <c r="G19" s="181">
        <v>9</v>
      </c>
      <c r="H19" s="353" t="s">
        <v>148</v>
      </c>
    </row>
    <row r="20" spans="2:8" s="178" customFormat="1" ht="15.75">
      <c r="B20" s="179">
        <v>12</v>
      </c>
      <c r="C20" s="355" t="str">
        <f>Список!C28</f>
        <v>Парамонов Артем</v>
      </c>
      <c r="D20" s="513" t="s">
        <v>67</v>
      </c>
      <c r="E20" s="514"/>
      <c r="F20" s="216" t="s">
        <v>91</v>
      </c>
      <c r="G20" s="353">
        <v>12</v>
      </c>
      <c r="H20" s="353"/>
    </row>
    <row r="21" spans="2:8" s="178" customFormat="1" ht="15.75">
      <c r="B21" s="179">
        <v>13</v>
      </c>
      <c r="C21" s="355" t="str">
        <f>Список!C20</f>
        <v>Кудашкин Павел</v>
      </c>
      <c r="D21" s="513" t="s">
        <v>67</v>
      </c>
      <c r="E21" s="514"/>
      <c r="F21" s="216"/>
      <c r="G21" s="181">
        <v>14</v>
      </c>
      <c r="H21" s="353" t="s">
        <v>144</v>
      </c>
    </row>
    <row r="22" spans="2:8" s="178" customFormat="1" ht="15.75">
      <c r="B22" s="179">
        <v>14</v>
      </c>
      <c r="C22" s="355" t="str">
        <f>Список!C22</f>
        <v>Курков Антон</v>
      </c>
      <c r="D22" s="513" t="s">
        <v>67</v>
      </c>
      <c r="E22" s="514"/>
      <c r="F22" s="216"/>
      <c r="G22" s="353">
        <v>16</v>
      </c>
      <c r="H22" s="353" t="s">
        <v>146</v>
      </c>
    </row>
    <row r="23" spans="2:8" s="178" customFormat="1" ht="31.5">
      <c r="B23" s="179">
        <v>15</v>
      </c>
      <c r="C23" s="356" t="str">
        <f>Список!C23</f>
        <v>Луценко Максим</v>
      </c>
      <c r="D23" s="513" t="s">
        <v>149</v>
      </c>
      <c r="E23" s="514"/>
      <c r="F23" s="216"/>
      <c r="G23" s="353">
        <v>13</v>
      </c>
      <c r="H23" s="353" t="s">
        <v>156</v>
      </c>
    </row>
    <row r="24" spans="2:8" s="178" customFormat="1" ht="15.75">
      <c r="B24" s="179">
        <v>16</v>
      </c>
      <c r="C24" s="355" t="str">
        <f>Список!C31</f>
        <v>Рабинович Владислав</v>
      </c>
      <c r="D24" s="513" t="s">
        <v>67</v>
      </c>
      <c r="E24" s="514"/>
      <c r="F24" s="216"/>
      <c r="G24" s="353">
        <v>17</v>
      </c>
      <c r="H24" s="353" t="s">
        <v>145</v>
      </c>
    </row>
    <row r="25" spans="2:8" s="178" customFormat="1" ht="15.75">
      <c r="B25" s="179">
        <v>17</v>
      </c>
      <c r="C25" s="355" t="str">
        <f>Список!C32</f>
        <v>Рентгартен Денис</v>
      </c>
      <c r="D25" s="513" t="s">
        <v>67</v>
      </c>
      <c r="E25" s="514"/>
      <c r="F25" s="216"/>
      <c r="G25" s="353">
        <v>18</v>
      </c>
      <c r="H25" s="353" t="s">
        <v>147</v>
      </c>
    </row>
    <row r="26" spans="2:8" s="178" customFormat="1" ht="15.75">
      <c r="B26" s="179">
        <v>18</v>
      </c>
      <c r="C26" s="355" t="str">
        <f>Список!C35</f>
        <v>Солод Владислав</v>
      </c>
      <c r="D26" s="513" t="s">
        <v>67</v>
      </c>
      <c r="E26" s="514"/>
      <c r="F26" s="216"/>
      <c r="G26" s="372">
        <v>15</v>
      </c>
      <c r="H26" s="372"/>
    </row>
    <row r="27" spans="2:8" s="178" customFormat="1" ht="15.75">
      <c r="B27" s="186"/>
      <c r="C27" s="401"/>
      <c r="D27" s="398"/>
      <c r="E27" s="398"/>
      <c r="F27" s="398"/>
      <c r="G27" s="188"/>
      <c r="H27" s="188"/>
    </row>
    <row r="28" spans="2:8" s="178" customFormat="1" ht="15.75">
      <c r="B28" s="399"/>
      <c r="C28" s="400"/>
      <c r="D28" s="394"/>
      <c r="E28" s="394"/>
      <c r="F28" s="394"/>
      <c r="G28" s="395"/>
      <c r="H28" s="395"/>
    </row>
    <row r="29" spans="2:8" s="178" customFormat="1" ht="15.75">
      <c r="B29" s="519" t="s">
        <v>68</v>
      </c>
      <c r="C29" s="520"/>
      <c r="D29" s="520"/>
      <c r="E29" s="520"/>
      <c r="F29" s="520"/>
      <c r="G29" s="520"/>
      <c r="H29" s="521"/>
    </row>
    <row r="30" spans="2:8" s="178" customFormat="1" ht="32.25" customHeight="1">
      <c r="B30" s="179" t="s">
        <v>43</v>
      </c>
      <c r="C30" s="179" t="s">
        <v>66</v>
      </c>
      <c r="D30" s="508" t="s">
        <v>72</v>
      </c>
      <c r="E30" s="509"/>
      <c r="F30" s="181" t="s">
        <v>74</v>
      </c>
      <c r="G30" s="181" t="s">
        <v>73</v>
      </c>
      <c r="H30" s="353" t="s">
        <v>138</v>
      </c>
    </row>
    <row r="31" spans="2:8" s="178" customFormat="1" ht="15.75" customHeight="1">
      <c r="B31" s="189">
        <v>1</v>
      </c>
      <c r="C31" s="184" t="str">
        <f>Список!C41</f>
        <v>Штайгер Ольга</v>
      </c>
      <c r="D31" s="510">
        <v>1</v>
      </c>
      <c r="E31" s="511"/>
      <c r="F31" s="202">
        <v>1</v>
      </c>
      <c r="G31" s="372">
        <v>1</v>
      </c>
      <c r="H31" s="217"/>
    </row>
    <row r="32" spans="2:8" s="178" customFormat="1" ht="15.75" customHeight="1">
      <c r="B32" s="189">
        <v>2</v>
      </c>
      <c r="C32" s="226" t="str">
        <f>Список!C37</f>
        <v>Тюрина Елена</v>
      </c>
      <c r="D32" s="516" t="s">
        <v>52</v>
      </c>
      <c r="E32" s="517"/>
      <c r="F32" s="202">
        <v>2</v>
      </c>
      <c r="G32" s="181">
        <v>2</v>
      </c>
      <c r="H32" s="217"/>
    </row>
    <row r="33" spans="2:8" s="178" customFormat="1" ht="15.75" customHeight="1">
      <c r="B33" s="189">
        <v>3</v>
      </c>
      <c r="C33" s="184" t="str">
        <f>Список!C38</f>
        <v>Хакимова Карина</v>
      </c>
      <c r="D33" s="516" t="s">
        <v>20</v>
      </c>
      <c r="E33" s="517"/>
      <c r="F33" s="216" t="s">
        <v>75</v>
      </c>
      <c r="G33" s="181">
        <v>4</v>
      </c>
      <c r="H33" s="217"/>
    </row>
    <row r="34" spans="2:8" s="178" customFormat="1" ht="15.75" customHeight="1">
      <c r="B34" s="189">
        <v>4</v>
      </c>
      <c r="C34" s="190" t="str">
        <f>Список!C12</f>
        <v>Дормидонтова Ольга</v>
      </c>
      <c r="D34" s="510">
        <v>4</v>
      </c>
      <c r="E34" s="511"/>
      <c r="F34" s="216" t="s">
        <v>75</v>
      </c>
      <c r="G34" s="181">
        <v>3</v>
      </c>
      <c r="H34" s="217"/>
    </row>
    <row r="35" spans="2:8" s="178" customFormat="1" ht="15.75" customHeight="1">
      <c r="B35" s="189">
        <v>5</v>
      </c>
      <c r="C35" s="190" t="str">
        <f>Список!C21</f>
        <v>Кузнецова Ксения</v>
      </c>
      <c r="D35" s="510">
        <v>5</v>
      </c>
      <c r="E35" s="511"/>
      <c r="F35" s="216" t="s">
        <v>76</v>
      </c>
      <c r="G35" s="181">
        <v>5</v>
      </c>
      <c r="H35" s="217"/>
    </row>
    <row r="36" spans="2:8" s="178" customFormat="1" ht="15.75" customHeight="1">
      <c r="B36" s="189">
        <v>6</v>
      </c>
      <c r="C36" s="190" t="str">
        <f>Список!C18</f>
        <v>Кобер Марина</v>
      </c>
      <c r="D36" s="516" t="s">
        <v>129</v>
      </c>
      <c r="E36" s="517"/>
      <c r="F36" s="216" t="s">
        <v>76</v>
      </c>
      <c r="G36" s="181">
        <v>7</v>
      </c>
      <c r="H36" s="217"/>
    </row>
    <row r="37" spans="2:8" s="178" customFormat="1" ht="15.75" customHeight="1">
      <c r="B37" s="189">
        <v>7</v>
      </c>
      <c r="C37" s="190" t="str">
        <f>Список!C15</f>
        <v>Иванковская Анастасия</v>
      </c>
      <c r="D37" s="516" t="s">
        <v>150</v>
      </c>
      <c r="E37" s="517"/>
      <c r="F37" s="216" t="s">
        <v>76</v>
      </c>
      <c r="G37" s="181">
        <v>8</v>
      </c>
      <c r="H37" s="217"/>
    </row>
    <row r="38" spans="2:8" s="178" customFormat="1" ht="15.75" customHeight="1">
      <c r="B38" s="189">
        <v>8</v>
      </c>
      <c r="C38" s="190" t="str">
        <f>Список!C13</f>
        <v>Егорова Антонина</v>
      </c>
      <c r="D38" s="516" t="s">
        <v>150</v>
      </c>
      <c r="E38" s="517"/>
      <c r="F38" s="216" t="s">
        <v>76</v>
      </c>
      <c r="G38" s="181">
        <v>6</v>
      </c>
      <c r="H38" s="217"/>
    </row>
    <row r="39" spans="2:8" s="178" customFormat="1" ht="15.75" customHeight="1">
      <c r="B39" s="189">
        <v>9</v>
      </c>
      <c r="C39" s="190" t="str">
        <f>Список!C24</f>
        <v>Мамаева Ульяна</v>
      </c>
      <c r="D39" s="516" t="s">
        <v>61</v>
      </c>
      <c r="E39" s="517"/>
      <c r="F39" s="216" t="s">
        <v>175</v>
      </c>
      <c r="G39" s="353">
        <v>11</v>
      </c>
      <c r="H39" s="359"/>
    </row>
    <row r="40" spans="2:8" s="178" customFormat="1" ht="15.75" customHeight="1">
      <c r="B40" s="189">
        <v>10</v>
      </c>
      <c r="C40" s="190" t="str">
        <f>Список!C27</f>
        <v>Матвиива Екатерина</v>
      </c>
      <c r="D40" s="510">
        <v>12</v>
      </c>
      <c r="E40" s="511"/>
      <c r="F40" s="216" t="s">
        <v>151</v>
      </c>
      <c r="G40" s="181">
        <v>10</v>
      </c>
      <c r="H40" s="217"/>
    </row>
    <row r="41" spans="2:8" s="178" customFormat="1" ht="15.75" customHeight="1">
      <c r="B41" s="189">
        <v>11</v>
      </c>
      <c r="C41" s="190" t="str">
        <f>Список!C30</f>
        <v>Пшичкина Наталья</v>
      </c>
      <c r="D41" s="510">
        <v>14</v>
      </c>
      <c r="E41" s="511"/>
      <c r="F41" s="216" t="s">
        <v>175</v>
      </c>
      <c r="G41" s="181">
        <v>13</v>
      </c>
      <c r="H41" s="217"/>
    </row>
    <row r="42" spans="2:8" s="178" customFormat="1" ht="15.75" customHeight="1">
      <c r="B42" s="189">
        <v>12</v>
      </c>
      <c r="C42" s="190" t="str">
        <f>Список!C40</f>
        <v>Черных Лана </v>
      </c>
      <c r="D42" s="510" t="s">
        <v>67</v>
      </c>
      <c r="E42" s="511"/>
      <c r="F42" s="216" t="s">
        <v>175</v>
      </c>
      <c r="G42" s="353">
        <v>9</v>
      </c>
      <c r="H42" s="217"/>
    </row>
    <row r="43" spans="2:8" s="178" customFormat="1" ht="15.75" customHeight="1">
      <c r="B43" s="189">
        <v>13</v>
      </c>
      <c r="C43" s="190" t="str">
        <f>Список!C42</f>
        <v>Яковлева Ирина</v>
      </c>
      <c r="D43" s="510" t="s">
        <v>67</v>
      </c>
      <c r="E43" s="511"/>
      <c r="F43" s="216" t="s">
        <v>175</v>
      </c>
      <c r="G43" s="372">
        <v>14</v>
      </c>
      <c r="H43" s="217"/>
    </row>
    <row r="44" spans="2:8" s="178" customFormat="1" ht="15.75" customHeight="1">
      <c r="B44" s="189">
        <v>14</v>
      </c>
      <c r="C44" s="190" t="str">
        <f>Список!C25</f>
        <v>Марисова Карина</v>
      </c>
      <c r="D44" s="510" t="s">
        <v>67</v>
      </c>
      <c r="E44" s="511"/>
      <c r="F44" s="216" t="s">
        <v>175</v>
      </c>
      <c r="G44" s="372">
        <v>15</v>
      </c>
      <c r="H44" s="217"/>
    </row>
    <row r="45" spans="2:8" s="178" customFormat="1" ht="15.75" customHeight="1">
      <c r="B45" s="189">
        <v>15</v>
      </c>
      <c r="C45" s="190" t="str">
        <f>Список!C26</f>
        <v>Марисова Кристина</v>
      </c>
      <c r="D45" s="510" t="s">
        <v>67</v>
      </c>
      <c r="E45" s="511"/>
      <c r="F45" s="216" t="s">
        <v>175</v>
      </c>
      <c r="G45" s="372">
        <v>12</v>
      </c>
      <c r="H45" s="217"/>
    </row>
    <row r="46" spans="2:8" s="178" customFormat="1" ht="15.75" customHeight="1">
      <c r="B46" s="396"/>
      <c r="C46" s="397"/>
      <c r="D46" s="187"/>
      <c r="E46" s="187"/>
      <c r="F46" s="398"/>
      <c r="G46" s="188"/>
      <c r="H46" s="227"/>
    </row>
    <row r="47" spans="2:8" s="178" customFormat="1" ht="15.75" customHeight="1">
      <c r="B47" s="396"/>
      <c r="C47" s="397"/>
      <c r="D47" s="187"/>
      <c r="E47" s="187"/>
      <c r="F47" s="398"/>
      <c r="G47" s="188"/>
      <c r="H47" s="227"/>
    </row>
    <row r="48" spans="2:8" s="178" customFormat="1" ht="15.75" customHeight="1">
      <c r="B48" s="396"/>
      <c r="C48" s="397"/>
      <c r="D48" s="187"/>
      <c r="E48" s="187"/>
      <c r="F48" s="398"/>
      <c r="G48" s="188"/>
      <c r="H48" s="227"/>
    </row>
    <row r="49" spans="2:8" s="178" customFormat="1" ht="15.75" customHeight="1">
      <c r="B49" s="396"/>
      <c r="C49" s="397"/>
      <c r="D49" s="187"/>
      <c r="E49" s="187"/>
      <c r="F49" s="398"/>
      <c r="G49" s="188"/>
      <c r="H49" s="227"/>
    </row>
    <row r="50" spans="2:8" s="178" customFormat="1" ht="15.75">
      <c r="B50" s="519" t="s">
        <v>69</v>
      </c>
      <c r="C50" s="520"/>
      <c r="D50" s="520"/>
      <c r="E50" s="520"/>
      <c r="F50" s="520"/>
      <c r="G50" s="520"/>
      <c r="H50" s="521"/>
    </row>
    <row r="51" spans="2:8" s="178" customFormat="1" ht="31.5">
      <c r="B51" s="179" t="s">
        <v>43</v>
      </c>
      <c r="C51" s="228" t="s">
        <v>66</v>
      </c>
      <c r="D51" s="508" t="s">
        <v>72</v>
      </c>
      <c r="E51" s="509"/>
      <c r="F51" s="181" t="s">
        <v>74</v>
      </c>
      <c r="G51" s="181" t="s">
        <v>73</v>
      </c>
      <c r="H51" s="353" t="s">
        <v>138</v>
      </c>
    </row>
    <row r="52" spans="2:8" s="178" customFormat="1" ht="15.75">
      <c r="B52" s="505">
        <v>1</v>
      </c>
      <c r="C52" s="180" t="str">
        <f>C10</f>
        <v>Карпов Артемий</v>
      </c>
      <c r="D52" s="192">
        <v>130</v>
      </c>
      <c r="E52" s="497">
        <f>D52+D53</f>
        <v>260</v>
      </c>
      <c r="F52" s="497">
        <v>1</v>
      </c>
      <c r="G52" s="497">
        <v>1</v>
      </c>
      <c r="H52" s="503"/>
    </row>
    <row r="53" spans="2:8" s="178" customFormat="1" ht="15.75">
      <c r="B53" s="506"/>
      <c r="C53" s="180" t="str">
        <f>C9</f>
        <v>Ефремов Михаил</v>
      </c>
      <c r="D53" s="192">
        <v>130</v>
      </c>
      <c r="E53" s="498"/>
      <c r="F53" s="498"/>
      <c r="G53" s="498"/>
      <c r="H53" s="504"/>
    </row>
    <row r="54" spans="2:8" s="178" customFormat="1" ht="15.75">
      <c r="B54" s="505">
        <v>2</v>
      </c>
      <c r="C54" s="215" t="str">
        <f>C12</f>
        <v>Гуломзода Шохзод</v>
      </c>
      <c r="D54" s="192">
        <v>0</v>
      </c>
      <c r="E54" s="497">
        <f>D54+D55</f>
        <v>30</v>
      </c>
      <c r="F54" s="497">
        <v>2</v>
      </c>
      <c r="G54" s="497">
        <v>2</v>
      </c>
      <c r="H54" s="522" t="s">
        <v>154</v>
      </c>
    </row>
    <row r="55" spans="2:8" s="178" customFormat="1" ht="15.75">
      <c r="B55" s="506"/>
      <c r="C55" s="180" t="str">
        <f>C11</f>
        <v>Румянцев Дмитрий</v>
      </c>
      <c r="D55" s="192">
        <v>30</v>
      </c>
      <c r="E55" s="498"/>
      <c r="F55" s="498"/>
      <c r="G55" s="498"/>
      <c r="H55" s="523"/>
    </row>
    <row r="56" spans="2:8" s="178" customFormat="1" ht="15.75">
      <c r="B56" s="505">
        <v>3</v>
      </c>
      <c r="C56" s="182" t="str">
        <f>C15</f>
        <v>Попков Андрей</v>
      </c>
      <c r="D56" s="192">
        <v>100</v>
      </c>
      <c r="E56" s="497">
        <f>D56+D57</f>
        <v>147</v>
      </c>
      <c r="F56" s="499" t="s">
        <v>75</v>
      </c>
      <c r="G56" s="501">
        <v>4</v>
      </c>
      <c r="H56" s="503"/>
    </row>
    <row r="57" spans="2:8" s="178" customFormat="1" ht="15.75">
      <c r="B57" s="506"/>
      <c r="C57" s="193" t="str">
        <f>C14</f>
        <v>Чаплин Андрей</v>
      </c>
      <c r="D57" s="192">
        <v>47</v>
      </c>
      <c r="E57" s="498"/>
      <c r="F57" s="500"/>
      <c r="G57" s="502"/>
      <c r="H57" s="504"/>
    </row>
    <row r="58" spans="2:8" s="178" customFormat="1" ht="15.75">
      <c r="B58" s="505">
        <v>4</v>
      </c>
      <c r="C58" s="361" t="str">
        <f>C13</f>
        <v>Ильин Виталий</v>
      </c>
      <c r="D58" s="352">
        <v>65</v>
      </c>
      <c r="E58" s="497">
        <f>D58+D59</f>
        <v>85</v>
      </c>
      <c r="F58" s="499" t="s">
        <v>75</v>
      </c>
      <c r="G58" s="501">
        <v>3</v>
      </c>
      <c r="H58" s="503"/>
    </row>
    <row r="59" spans="2:8" s="178" customFormat="1" ht="15.75">
      <c r="B59" s="506"/>
      <c r="C59" s="356" t="str">
        <f>C17</f>
        <v>Сладков Кирилл</v>
      </c>
      <c r="D59" s="353">
        <v>20</v>
      </c>
      <c r="E59" s="498"/>
      <c r="F59" s="500"/>
      <c r="G59" s="502"/>
      <c r="H59" s="504"/>
    </row>
    <row r="60" spans="2:8" s="178" customFormat="1" ht="15.75">
      <c r="B60" s="505">
        <v>6</v>
      </c>
      <c r="C60" s="182" t="str">
        <f>C20</f>
        <v>Парамонов Артем</v>
      </c>
      <c r="D60" s="192">
        <v>0</v>
      </c>
      <c r="E60" s="497">
        <f>D60+D61</f>
        <v>30</v>
      </c>
      <c r="F60" s="499" t="s">
        <v>76</v>
      </c>
      <c r="G60" s="501">
        <v>6</v>
      </c>
      <c r="H60" s="503"/>
    </row>
    <row r="61" spans="2:8" s="178" customFormat="1" ht="15.75">
      <c r="B61" s="506"/>
      <c r="C61" s="183" t="str">
        <f>C16</f>
        <v>Кудашкин Арсений</v>
      </c>
      <c r="D61" s="192">
        <v>30</v>
      </c>
      <c r="E61" s="498"/>
      <c r="F61" s="500"/>
      <c r="G61" s="502"/>
      <c r="H61" s="504"/>
    </row>
    <row r="62" spans="2:8" s="178" customFormat="1" ht="15.75">
      <c r="B62" s="505">
        <v>5</v>
      </c>
      <c r="C62" s="182" t="str">
        <f>C26</f>
        <v>Солод Владислав</v>
      </c>
      <c r="D62" s="368">
        <v>0</v>
      </c>
      <c r="E62" s="497">
        <f>D62+D63</f>
        <v>46</v>
      </c>
      <c r="F62" s="499" t="s">
        <v>76</v>
      </c>
      <c r="G62" s="501">
        <v>5</v>
      </c>
      <c r="H62" s="503"/>
    </row>
    <row r="63" spans="2:8" s="178" customFormat="1" ht="15.75">
      <c r="B63" s="506"/>
      <c r="C63" s="356" t="str">
        <f>C18</f>
        <v>Телемнев Дмитрий</v>
      </c>
      <c r="D63" s="372">
        <v>46</v>
      </c>
      <c r="E63" s="498"/>
      <c r="F63" s="500"/>
      <c r="G63" s="502"/>
      <c r="H63" s="504"/>
    </row>
    <row r="64" spans="2:8" s="178" customFormat="1" ht="15" customHeight="1">
      <c r="B64" s="505">
        <v>7</v>
      </c>
      <c r="C64" s="361" t="str">
        <f>C19</f>
        <v>Галиахметов Тимерлан</v>
      </c>
      <c r="D64" s="352">
        <v>12</v>
      </c>
      <c r="E64" s="497">
        <f>D64+D65</f>
        <v>24</v>
      </c>
      <c r="F64" s="499" t="s">
        <v>212</v>
      </c>
      <c r="G64" s="501">
        <v>8</v>
      </c>
      <c r="H64" s="522" t="s">
        <v>155</v>
      </c>
    </row>
    <row r="65" spans="2:8" s="178" customFormat="1" ht="15.75">
      <c r="B65" s="506"/>
      <c r="C65" s="356" t="str">
        <f>C23</f>
        <v>Луценко Максим</v>
      </c>
      <c r="D65" s="353">
        <v>12</v>
      </c>
      <c r="E65" s="498"/>
      <c r="F65" s="500"/>
      <c r="G65" s="502"/>
      <c r="H65" s="523"/>
    </row>
    <row r="66" spans="2:8" s="178" customFormat="1" ht="15" customHeight="1">
      <c r="B66" s="505">
        <v>8</v>
      </c>
      <c r="C66" s="182" t="str">
        <f>C22</f>
        <v>Курков Антон</v>
      </c>
      <c r="D66" s="192">
        <v>0</v>
      </c>
      <c r="E66" s="497">
        <f>D66+D67</f>
        <v>0</v>
      </c>
      <c r="F66" s="499" t="s">
        <v>212</v>
      </c>
      <c r="G66" s="501">
        <v>7</v>
      </c>
      <c r="H66" s="503"/>
    </row>
    <row r="67" spans="2:8" s="178" customFormat="1" ht="15.75">
      <c r="B67" s="506"/>
      <c r="C67" s="229" t="str">
        <f>C21</f>
        <v>Кудашкин Павел</v>
      </c>
      <c r="D67" s="192">
        <v>0</v>
      </c>
      <c r="E67" s="498"/>
      <c r="F67" s="500"/>
      <c r="G67" s="502"/>
      <c r="H67" s="504"/>
    </row>
    <row r="68" spans="2:8" s="178" customFormat="1" ht="15" customHeight="1">
      <c r="B68" s="505">
        <v>9</v>
      </c>
      <c r="C68" s="182" t="str">
        <f>C24</f>
        <v>Рабинович Владислав</v>
      </c>
      <c r="D68" s="192">
        <v>0</v>
      </c>
      <c r="E68" s="497">
        <f>D68+D69</f>
        <v>0</v>
      </c>
      <c r="F68" s="499" t="s">
        <v>212</v>
      </c>
      <c r="G68" s="501">
        <v>9</v>
      </c>
      <c r="H68" s="503"/>
    </row>
    <row r="69" spans="2:8" s="178" customFormat="1" ht="15" customHeight="1">
      <c r="B69" s="506"/>
      <c r="C69" s="356" t="str">
        <f>C25</f>
        <v>Рентгартен Денис</v>
      </c>
      <c r="D69" s="181">
        <v>0</v>
      </c>
      <c r="E69" s="498"/>
      <c r="F69" s="500"/>
      <c r="G69" s="502"/>
      <c r="H69" s="504"/>
    </row>
    <row r="70" s="178" customFormat="1" ht="15" customHeight="1"/>
    <row r="71" spans="2:6" s="178" customFormat="1" ht="15.75">
      <c r="B71" s="194"/>
      <c r="C71" s="195"/>
      <c r="D71" s="187"/>
      <c r="E71" s="187"/>
      <c r="F71" s="186"/>
    </row>
    <row r="72" spans="2:8" s="178" customFormat="1" ht="15.75">
      <c r="B72" s="519" t="s">
        <v>70</v>
      </c>
      <c r="C72" s="520"/>
      <c r="D72" s="520"/>
      <c r="E72" s="520"/>
      <c r="F72" s="520"/>
      <c r="G72" s="520"/>
      <c r="H72" s="521"/>
    </row>
    <row r="73" spans="2:8" s="178" customFormat="1" ht="31.5">
      <c r="B73" s="179" t="s">
        <v>43</v>
      </c>
      <c r="C73" s="228" t="s">
        <v>66</v>
      </c>
      <c r="D73" s="508" t="s">
        <v>72</v>
      </c>
      <c r="E73" s="509"/>
      <c r="F73" s="181" t="s">
        <v>74</v>
      </c>
      <c r="G73" s="181" t="s">
        <v>73</v>
      </c>
      <c r="H73" s="353" t="s">
        <v>138</v>
      </c>
    </row>
    <row r="74" spans="2:8" s="178" customFormat="1" ht="15.75">
      <c r="B74" s="495">
        <v>1</v>
      </c>
      <c r="C74" s="184" t="str">
        <f>C34</f>
        <v>Дормидонтова Ольга</v>
      </c>
      <c r="D74" s="185">
        <v>80</v>
      </c>
      <c r="E74" s="497">
        <f>D74+D75</f>
        <v>180</v>
      </c>
      <c r="F74" s="497">
        <v>1</v>
      </c>
      <c r="G74" s="497">
        <v>1</v>
      </c>
      <c r="H74" s="503"/>
    </row>
    <row r="75" spans="2:8" s="178" customFormat="1" ht="15.75">
      <c r="B75" s="515"/>
      <c r="C75" s="184" t="str">
        <f>C31</f>
        <v>Штайгер Ольга</v>
      </c>
      <c r="D75" s="185">
        <v>100</v>
      </c>
      <c r="E75" s="498"/>
      <c r="F75" s="498"/>
      <c r="G75" s="498"/>
      <c r="H75" s="504"/>
    </row>
    <row r="76" spans="2:8" s="178" customFormat="1" ht="15" customHeight="1">
      <c r="B76" s="495">
        <v>2</v>
      </c>
      <c r="C76" s="226" t="str">
        <f>C32</f>
        <v>Тюрина Елена</v>
      </c>
      <c r="D76" s="185">
        <v>130</v>
      </c>
      <c r="E76" s="497">
        <f>D76+D77</f>
        <v>165</v>
      </c>
      <c r="F76" s="497">
        <v>2</v>
      </c>
      <c r="G76" s="497">
        <v>2</v>
      </c>
      <c r="H76" s="503"/>
    </row>
    <row r="77" spans="2:8" s="178" customFormat="1" ht="15.75">
      <c r="B77" s="515"/>
      <c r="C77" s="184" t="str">
        <f>C38</f>
        <v>Егорова Антонина</v>
      </c>
      <c r="D77" s="185">
        <v>35</v>
      </c>
      <c r="E77" s="498"/>
      <c r="F77" s="498"/>
      <c r="G77" s="498"/>
      <c r="H77" s="504"/>
    </row>
    <row r="78" spans="2:8" s="178" customFormat="1" ht="15" customHeight="1">
      <c r="B78" s="495">
        <v>3</v>
      </c>
      <c r="C78" s="190" t="str">
        <f>C37</f>
        <v>Иванковская Анастасия</v>
      </c>
      <c r="D78" s="185">
        <v>65</v>
      </c>
      <c r="E78" s="497">
        <f>D78+D79</f>
        <v>130</v>
      </c>
      <c r="F78" s="499" t="s">
        <v>75</v>
      </c>
      <c r="G78" s="501">
        <v>3</v>
      </c>
      <c r="H78" s="503"/>
    </row>
    <row r="79" spans="2:8" s="178" customFormat="1" ht="15.75">
      <c r="B79" s="515"/>
      <c r="C79" s="190" t="str">
        <f>C36</f>
        <v>Кобер Марина</v>
      </c>
      <c r="D79" s="185">
        <v>65</v>
      </c>
      <c r="E79" s="498"/>
      <c r="F79" s="500"/>
      <c r="G79" s="502"/>
      <c r="H79" s="504"/>
    </row>
    <row r="80" spans="2:8" s="178" customFormat="1" ht="15.75">
      <c r="B80" s="495">
        <v>4</v>
      </c>
      <c r="C80" s="190" t="str">
        <f>C35</f>
        <v>Кузнецова Ксения</v>
      </c>
      <c r="D80" s="185">
        <v>35</v>
      </c>
      <c r="E80" s="497">
        <f>D80+D81</f>
        <v>35</v>
      </c>
      <c r="F80" s="499" t="s">
        <v>75</v>
      </c>
      <c r="G80" s="501">
        <v>4</v>
      </c>
      <c r="H80" s="503"/>
    </row>
    <row r="81" spans="2:8" s="178" customFormat="1" ht="15.75">
      <c r="B81" s="515"/>
      <c r="C81" s="190" t="str">
        <f>C40</f>
        <v>Матвиива Екатерина</v>
      </c>
      <c r="D81" s="185"/>
      <c r="E81" s="498"/>
      <c r="F81" s="500"/>
      <c r="G81" s="502"/>
      <c r="H81" s="504"/>
    </row>
    <row r="82" spans="2:8" s="178" customFormat="1" ht="15.75">
      <c r="B82" s="505">
        <v>5</v>
      </c>
      <c r="C82" s="191" t="str">
        <f>C41</f>
        <v>Пшичкина Наталья</v>
      </c>
      <c r="D82" s="185">
        <v>9</v>
      </c>
      <c r="E82" s="497">
        <f>D82+D83</f>
        <v>25</v>
      </c>
      <c r="F82" s="499" t="s">
        <v>217</v>
      </c>
      <c r="G82" s="501">
        <v>5</v>
      </c>
      <c r="H82" s="503"/>
    </row>
    <row r="83" spans="2:8" s="178" customFormat="1" ht="15.75">
      <c r="B83" s="506"/>
      <c r="C83" s="184" t="str">
        <f>C39</f>
        <v>Мамаева Ульяна</v>
      </c>
      <c r="D83" s="185">
        <v>16</v>
      </c>
      <c r="E83" s="498"/>
      <c r="F83" s="500"/>
      <c r="G83" s="502"/>
      <c r="H83" s="504"/>
    </row>
    <row r="84" spans="2:8" s="178" customFormat="1" ht="15" customHeight="1">
      <c r="B84" s="505">
        <v>6</v>
      </c>
      <c r="C84" s="184" t="str">
        <f>C43</f>
        <v>Яковлева Ирина</v>
      </c>
      <c r="D84" s="185">
        <v>0</v>
      </c>
      <c r="E84" s="497">
        <f>D84+D85</f>
        <v>0</v>
      </c>
      <c r="F84" s="499" t="s">
        <v>217</v>
      </c>
      <c r="G84" s="501">
        <v>7</v>
      </c>
      <c r="H84" s="503"/>
    </row>
    <row r="85" spans="2:8" s="178" customFormat="1" ht="15.75">
      <c r="B85" s="506"/>
      <c r="C85" s="184" t="str">
        <f>C42</f>
        <v>Черных Лана </v>
      </c>
      <c r="D85" s="185">
        <v>0</v>
      </c>
      <c r="E85" s="498"/>
      <c r="F85" s="500"/>
      <c r="G85" s="502"/>
      <c r="H85" s="504"/>
    </row>
    <row r="86" spans="2:8" s="178" customFormat="1" ht="15.75">
      <c r="B86" s="505">
        <v>7</v>
      </c>
      <c r="C86" s="184" t="str">
        <f>C45</f>
        <v>Марисова Кристина</v>
      </c>
      <c r="D86" s="185">
        <v>0</v>
      </c>
      <c r="E86" s="497">
        <f>D86+D87</f>
        <v>0</v>
      </c>
      <c r="F86" s="499" t="s">
        <v>217</v>
      </c>
      <c r="G86" s="501">
        <v>6</v>
      </c>
      <c r="H86" s="503"/>
    </row>
    <row r="87" spans="2:8" s="178" customFormat="1" ht="15.75">
      <c r="B87" s="506"/>
      <c r="C87" s="184" t="str">
        <f>C44</f>
        <v>Марисова Карина</v>
      </c>
      <c r="D87" s="185">
        <v>0</v>
      </c>
      <c r="E87" s="498"/>
      <c r="F87" s="500"/>
      <c r="G87" s="502"/>
      <c r="H87" s="504"/>
    </row>
    <row r="88" s="178" customFormat="1" ht="15"/>
    <row r="89" s="178" customFormat="1" ht="15"/>
    <row r="90" s="178" customFormat="1" ht="15"/>
    <row r="91" s="178" customFormat="1" ht="15"/>
    <row r="92" s="178" customFormat="1" ht="15"/>
    <row r="93" s="178" customFormat="1" ht="15"/>
    <row r="94" s="178" customFormat="1" ht="15"/>
    <row r="95" s="178" customFormat="1" ht="15"/>
    <row r="96" s="178" customFormat="1" ht="15"/>
    <row r="97" s="178" customFormat="1" ht="15"/>
    <row r="98" s="178" customFormat="1" ht="15"/>
    <row r="99" s="178" customFormat="1" ht="15"/>
    <row r="100" s="178" customFormat="1" ht="15"/>
    <row r="101" s="178" customFormat="1" ht="15" customHeight="1"/>
    <row r="102" spans="1:6" s="178" customFormat="1" ht="18.75" hidden="1">
      <c r="A102" s="196"/>
      <c r="B102" s="512" t="e">
        <f>#REF!</f>
        <v>#REF!</v>
      </c>
      <c r="C102" s="512"/>
      <c r="D102" s="512"/>
      <c r="E102" s="512"/>
      <c r="F102" s="512"/>
    </row>
    <row r="103" spans="1:6" s="178" customFormat="1" ht="18.75" hidden="1">
      <c r="A103" s="197"/>
      <c r="B103" s="512" t="e">
        <f>#REF!</f>
        <v>#REF!</v>
      </c>
      <c r="C103" s="512"/>
      <c r="D103" s="512"/>
      <c r="E103" s="512"/>
      <c r="F103" s="512"/>
    </row>
    <row r="104" spans="1:6" s="178" customFormat="1" ht="19.5" hidden="1">
      <c r="A104" s="198"/>
      <c r="B104" s="512" t="e">
        <f>#REF!</f>
        <v>#REF!</v>
      </c>
      <c r="C104" s="512"/>
      <c r="D104" s="512"/>
      <c r="E104" s="512"/>
      <c r="F104" s="512"/>
    </row>
    <row r="105" spans="1:6" s="178" customFormat="1" ht="15.75" hidden="1">
      <c r="A105" s="176" t="e">
        <f>#REF!</f>
        <v>#REF!</v>
      </c>
      <c r="B105" s="199"/>
      <c r="C105" s="200"/>
      <c r="D105" s="200"/>
      <c r="E105" s="200"/>
      <c r="F105" s="200"/>
    </row>
    <row r="106" spans="1:6" s="178" customFormat="1" ht="15.75" hidden="1">
      <c r="A106" s="176"/>
      <c r="B106" s="199"/>
      <c r="C106" s="200"/>
      <c r="D106" s="200"/>
      <c r="E106" s="200"/>
      <c r="F106" s="200"/>
    </row>
    <row r="107" spans="1:6" s="178" customFormat="1" ht="19.5" hidden="1">
      <c r="A107" s="176"/>
      <c r="B107" s="199"/>
      <c r="C107" s="524" t="e">
        <f>#REF!</f>
        <v>#REF!</v>
      </c>
      <c r="D107" s="525"/>
      <c r="E107" s="525"/>
      <c r="F107" s="525"/>
    </row>
    <row r="108" spans="2:8" s="178" customFormat="1" ht="15.75">
      <c r="B108" s="519" t="s">
        <v>71</v>
      </c>
      <c r="C108" s="520"/>
      <c r="D108" s="520"/>
      <c r="E108" s="520"/>
      <c r="F108" s="520"/>
      <c r="G108" s="520"/>
      <c r="H108" s="521"/>
    </row>
    <row r="109" spans="2:8" s="178" customFormat="1" ht="31.5">
      <c r="B109" s="370" t="s">
        <v>43</v>
      </c>
      <c r="C109" s="370" t="s">
        <v>66</v>
      </c>
      <c r="D109" s="523" t="s">
        <v>72</v>
      </c>
      <c r="E109" s="523"/>
      <c r="F109" s="369" t="s">
        <v>74</v>
      </c>
      <c r="G109" s="369" t="s">
        <v>73</v>
      </c>
      <c r="H109" s="369" t="s">
        <v>138</v>
      </c>
    </row>
    <row r="110" spans="2:8" s="178" customFormat="1" ht="15.75">
      <c r="B110" s="495">
        <v>1</v>
      </c>
      <c r="C110" s="180" t="str">
        <f>C9</f>
        <v>Ефремов Михаил</v>
      </c>
      <c r="D110" s="192">
        <v>115</v>
      </c>
      <c r="E110" s="497">
        <f>D110+D111</f>
        <v>230</v>
      </c>
      <c r="F110" s="497">
        <v>1</v>
      </c>
      <c r="G110" s="501">
        <v>1</v>
      </c>
      <c r="H110" s="503"/>
    </row>
    <row r="111" spans="2:8" s="178" customFormat="1" ht="15.75">
      <c r="B111" s="496"/>
      <c r="C111" s="184" t="str">
        <f>C74</f>
        <v>Дормидонтова Ольга</v>
      </c>
      <c r="D111" s="192">
        <v>115</v>
      </c>
      <c r="E111" s="498"/>
      <c r="F111" s="498"/>
      <c r="G111" s="502"/>
      <c r="H111" s="504"/>
    </row>
    <row r="112" spans="2:8" s="178" customFormat="1" ht="15.75">
      <c r="B112" s="495">
        <v>2</v>
      </c>
      <c r="C112" s="215" t="str">
        <f>C54</f>
        <v>Гуломзода Шохзод</v>
      </c>
      <c r="D112" s="192">
        <v>60</v>
      </c>
      <c r="E112" s="497">
        <f>D112+D113</f>
        <v>120</v>
      </c>
      <c r="F112" s="497">
        <v>2</v>
      </c>
      <c r="G112" s="501">
        <v>2</v>
      </c>
      <c r="H112" s="522" t="s">
        <v>157</v>
      </c>
    </row>
    <row r="113" spans="2:8" s="178" customFormat="1" ht="15.75">
      <c r="B113" s="496"/>
      <c r="C113" s="226" t="str">
        <f>C32</f>
        <v>Тюрина Елена</v>
      </c>
      <c r="D113" s="192">
        <v>60</v>
      </c>
      <c r="E113" s="498"/>
      <c r="F113" s="498"/>
      <c r="G113" s="502"/>
      <c r="H113" s="523"/>
    </row>
    <row r="114" spans="2:8" s="178" customFormat="1" ht="15.75">
      <c r="B114" s="495">
        <v>3</v>
      </c>
      <c r="C114" s="360" t="str">
        <f>C55</f>
        <v>Румянцев Дмитрий</v>
      </c>
      <c r="D114" s="192">
        <v>85</v>
      </c>
      <c r="E114" s="497">
        <f>D114+D115</f>
        <v>170</v>
      </c>
      <c r="F114" s="499" t="s">
        <v>75</v>
      </c>
      <c r="G114" s="501">
        <v>3</v>
      </c>
      <c r="H114" s="503"/>
    </row>
    <row r="115" spans="2:8" s="178" customFormat="1" ht="15.75">
      <c r="B115" s="496"/>
      <c r="C115" s="355" t="str">
        <f>C33</f>
        <v>Хакимова Карина</v>
      </c>
      <c r="D115" s="192">
        <v>85</v>
      </c>
      <c r="E115" s="498"/>
      <c r="F115" s="500"/>
      <c r="G115" s="502"/>
      <c r="H115" s="504"/>
    </row>
    <row r="116" spans="2:8" s="178" customFormat="1" ht="15.75">
      <c r="B116" s="495">
        <v>4</v>
      </c>
      <c r="C116" s="360" t="str">
        <f>C15</f>
        <v>Попков Андрей</v>
      </c>
      <c r="D116" s="192">
        <v>50</v>
      </c>
      <c r="E116" s="497">
        <f>D116+D117</f>
        <v>100</v>
      </c>
      <c r="F116" s="499" t="s">
        <v>75</v>
      </c>
      <c r="G116" s="501">
        <v>4</v>
      </c>
      <c r="H116" s="503"/>
    </row>
    <row r="117" spans="2:8" s="178" customFormat="1" ht="15.75">
      <c r="B117" s="496"/>
      <c r="C117" s="355" t="str">
        <f>C38</f>
        <v>Егорова Антонина</v>
      </c>
      <c r="D117" s="181">
        <v>50</v>
      </c>
      <c r="E117" s="498"/>
      <c r="F117" s="500"/>
      <c r="G117" s="502"/>
      <c r="H117" s="504"/>
    </row>
    <row r="118" spans="2:8" s="178" customFormat="1" ht="15.75">
      <c r="B118" s="495">
        <v>5</v>
      </c>
      <c r="C118" s="361" t="str">
        <f>C57</f>
        <v>Чаплин Андрей</v>
      </c>
      <c r="D118" s="192">
        <v>32</v>
      </c>
      <c r="E118" s="497">
        <f>D118+D119</f>
        <v>32</v>
      </c>
      <c r="F118" s="499" t="s">
        <v>76</v>
      </c>
      <c r="G118" s="501">
        <v>7</v>
      </c>
      <c r="H118" s="503"/>
    </row>
    <row r="119" spans="2:8" s="178" customFormat="1" ht="15.75">
      <c r="B119" s="496"/>
      <c r="C119" s="361" t="str">
        <f>C79</f>
        <v>Кобер Марина</v>
      </c>
      <c r="D119" s="192">
        <v>0</v>
      </c>
      <c r="E119" s="498"/>
      <c r="F119" s="500"/>
      <c r="G119" s="502"/>
      <c r="H119" s="504"/>
    </row>
    <row r="120" spans="2:8" s="178" customFormat="1" ht="15.75">
      <c r="B120" s="495">
        <v>6</v>
      </c>
      <c r="C120" s="360" t="str">
        <f>C20</f>
        <v>Парамонов Артем</v>
      </c>
      <c r="D120" s="192">
        <v>0</v>
      </c>
      <c r="E120" s="497">
        <f>D120+D121</f>
        <v>32</v>
      </c>
      <c r="F120" s="499" t="s">
        <v>76</v>
      </c>
      <c r="G120" s="501">
        <v>6</v>
      </c>
      <c r="H120" s="503"/>
    </row>
    <row r="121" spans="2:8" s="178" customFormat="1" ht="15.75">
      <c r="B121" s="496"/>
      <c r="C121" s="355" t="str">
        <f>C35</f>
        <v>Кузнецова Ксения</v>
      </c>
      <c r="D121" s="181">
        <v>32</v>
      </c>
      <c r="E121" s="498"/>
      <c r="F121" s="500"/>
      <c r="G121" s="502"/>
      <c r="H121" s="504"/>
    </row>
    <row r="122" spans="2:8" s="178" customFormat="1" ht="15" customHeight="1">
      <c r="B122" s="495">
        <v>7</v>
      </c>
      <c r="C122" s="360" t="str">
        <f>C13</f>
        <v>Ильин Виталий</v>
      </c>
      <c r="D122" s="192">
        <v>14</v>
      </c>
      <c r="E122" s="497">
        <f>D122+D123</f>
        <v>26</v>
      </c>
      <c r="F122" s="499" t="s">
        <v>76</v>
      </c>
      <c r="G122" s="501">
        <v>5</v>
      </c>
      <c r="H122" s="503"/>
    </row>
    <row r="123" spans="2:8" s="178" customFormat="1" ht="15.75">
      <c r="B123" s="496"/>
      <c r="C123" s="362" t="str">
        <f>C37</f>
        <v>Иванковская Анастасия</v>
      </c>
      <c r="D123" s="181">
        <v>12</v>
      </c>
      <c r="E123" s="498"/>
      <c r="F123" s="500"/>
      <c r="G123" s="502"/>
      <c r="H123" s="504"/>
    </row>
    <row r="124" spans="2:8" s="178" customFormat="1" ht="15" customHeight="1">
      <c r="B124" s="495">
        <v>8</v>
      </c>
      <c r="C124" s="360" t="str">
        <f>C16</f>
        <v>Кудашкин Арсений</v>
      </c>
      <c r="D124" s="192">
        <v>10</v>
      </c>
      <c r="E124" s="497">
        <f>D124+D125</f>
        <v>19</v>
      </c>
      <c r="F124" s="499" t="s">
        <v>76</v>
      </c>
      <c r="G124" s="501">
        <v>8</v>
      </c>
      <c r="H124" s="503"/>
    </row>
    <row r="125" spans="2:8" s="178" customFormat="1" ht="15.75">
      <c r="B125" s="496"/>
      <c r="C125" s="355" t="str">
        <f>C40</f>
        <v>Матвиива Екатерина</v>
      </c>
      <c r="D125" s="181">
        <v>9</v>
      </c>
      <c r="E125" s="498"/>
      <c r="F125" s="500"/>
      <c r="G125" s="502"/>
      <c r="H125" s="504"/>
    </row>
    <row r="126" spans="2:8" s="178" customFormat="1" ht="15.75">
      <c r="B126" s="495">
        <v>9</v>
      </c>
      <c r="C126" s="360" t="str">
        <f>C17</f>
        <v>Сладков Кирилл</v>
      </c>
      <c r="D126" s="192">
        <v>2</v>
      </c>
      <c r="E126" s="497">
        <f>D126+D127</f>
        <v>4</v>
      </c>
      <c r="F126" s="499" t="s">
        <v>220</v>
      </c>
      <c r="G126" s="501">
        <v>14</v>
      </c>
      <c r="H126" s="503"/>
    </row>
    <row r="127" spans="2:8" s="178" customFormat="1" ht="15.75">
      <c r="B127" s="496"/>
      <c r="C127" s="355" t="str">
        <f>C41</f>
        <v>Пшичкина Наталья</v>
      </c>
      <c r="D127" s="181">
        <v>2</v>
      </c>
      <c r="E127" s="498"/>
      <c r="F127" s="500"/>
      <c r="G127" s="502"/>
      <c r="H127" s="504"/>
    </row>
    <row r="128" spans="2:8" s="178" customFormat="1" ht="15.75">
      <c r="B128" s="495">
        <v>10</v>
      </c>
      <c r="C128" s="360" t="str">
        <f>C24</f>
        <v>Рабинович Владислав</v>
      </c>
      <c r="D128" s="352">
        <v>0</v>
      </c>
      <c r="E128" s="497">
        <f>D128+D129</f>
        <v>0</v>
      </c>
      <c r="F128" s="499" t="s">
        <v>220</v>
      </c>
      <c r="G128" s="501">
        <v>11</v>
      </c>
      <c r="H128" s="503"/>
    </row>
    <row r="129" spans="2:8" s="178" customFormat="1" ht="15.75">
      <c r="B129" s="496"/>
      <c r="C129" s="355" t="str">
        <f>C43</f>
        <v>Яковлева Ирина</v>
      </c>
      <c r="D129" s="353">
        <v>0</v>
      </c>
      <c r="E129" s="498"/>
      <c r="F129" s="500"/>
      <c r="G129" s="502"/>
      <c r="H129" s="504"/>
    </row>
    <row r="130" spans="2:8" s="178" customFormat="1" ht="15.75">
      <c r="B130" s="495">
        <v>11</v>
      </c>
      <c r="C130" s="360" t="str">
        <f>C22</f>
        <v>Курков Антон</v>
      </c>
      <c r="D130" s="352">
        <v>0</v>
      </c>
      <c r="E130" s="497">
        <f>D130+D131</f>
        <v>0</v>
      </c>
      <c r="F130" s="499" t="s">
        <v>220</v>
      </c>
      <c r="G130" s="501">
        <v>12</v>
      </c>
      <c r="H130" s="503"/>
    </row>
    <row r="131" spans="2:8" s="178" customFormat="1" ht="15.75">
      <c r="B131" s="496"/>
      <c r="C131" s="355" t="str">
        <f>C42</f>
        <v>Черных Лана </v>
      </c>
      <c r="D131" s="353">
        <v>0</v>
      </c>
      <c r="E131" s="498"/>
      <c r="F131" s="500"/>
      <c r="G131" s="502"/>
      <c r="H131" s="504"/>
    </row>
    <row r="132" spans="2:8" s="178" customFormat="1" ht="15.75">
      <c r="B132" s="495">
        <v>12</v>
      </c>
      <c r="C132" s="360" t="str">
        <f>C23</f>
        <v>Луценко Максим</v>
      </c>
      <c r="D132" s="352">
        <v>0</v>
      </c>
      <c r="E132" s="497">
        <f>D132+D133</f>
        <v>2</v>
      </c>
      <c r="F132" s="499" t="s">
        <v>220</v>
      </c>
      <c r="G132" s="501">
        <v>10</v>
      </c>
      <c r="H132" s="503"/>
    </row>
    <row r="133" spans="2:8" s="178" customFormat="1" ht="15.75">
      <c r="B133" s="496"/>
      <c r="C133" s="355" t="str">
        <f>C39</f>
        <v>Мамаева Ульяна</v>
      </c>
      <c r="D133" s="353">
        <v>2</v>
      </c>
      <c r="E133" s="498"/>
      <c r="F133" s="500"/>
      <c r="G133" s="502"/>
      <c r="H133" s="504"/>
    </row>
    <row r="134" spans="2:8" s="178" customFormat="1" ht="15.75">
      <c r="B134" s="495">
        <v>13</v>
      </c>
      <c r="C134" s="360" t="str">
        <f>C18</f>
        <v>Телемнев Дмитрий</v>
      </c>
      <c r="D134" s="393">
        <v>0</v>
      </c>
      <c r="E134" s="497">
        <f>D134+D135</f>
        <v>0</v>
      </c>
      <c r="F134" s="499" t="s">
        <v>220</v>
      </c>
      <c r="G134" s="501">
        <v>9</v>
      </c>
      <c r="H134" s="503"/>
    </row>
    <row r="135" spans="2:8" s="178" customFormat="1" ht="15.75">
      <c r="B135" s="496"/>
      <c r="C135" s="355" t="str">
        <f>Список!C26</f>
        <v>Марисова Кристина</v>
      </c>
      <c r="D135" s="372">
        <v>0</v>
      </c>
      <c r="E135" s="498"/>
      <c r="F135" s="500"/>
      <c r="G135" s="502"/>
      <c r="H135" s="504"/>
    </row>
    <row r="136" spans="2:8" s="178" customFormat="1" ht="15.75">
      <c r="B136" s="495">
        <v>14</v>
      </c>
      <c r="C136" s="360" t="str">
        <f>Список!C32</f>
        <v>Рентгартен Денис</v>
      </c>
      <c r="D136" s="393">
        <v>0</v>
      </c>
      <c r="E136" s="497">
        <f>D136+D137</f>
        <v>0</v>
      </c>
      <c r="F136" s="499" t="s">
        <v>220</v>
      </c>
      <c r="G136" s="501">
        <v>13</v>
      </c>
      <c r="H136" s="503"/>
    </row>
    <row r="137" spans="2:8" ht="15.75">
      <c r="B137" s="496"/>
      <c r="C137" s="355" t="str">
        <f>Список!C25</f>
        <v>Марисова Карина</v>
      </c>
      <c r="D137" s="372">
        <v>0</v>
      </c>
      <c r="E137" s="498"/>
      <c r="F137" s="500"/>
      <c r="G137" s="502"/>
      <c r="H137" s="504"/>
    </row>
    <row r="138" spans="2:8" ht="15.75">
      <c r="B138" s="194"/>
      <c r="C138" s="401"/>
      <c r="D138" s="188"/>
      <c r="E138" s="186"/>
      <c r="F138" s="186"/>
      <c r="G138" s="342"/>
      <c r="H138" s="406"/>
    </row>
    <row r="139" spans="2:8" ht="15.75">
      <c r="B139" s="194"/>
      <c r="C139" s="401"/>
      <c r="D139" s="188"/>
      <c r="E139" s="186"/>
      <c r="F139" s="186"/>
      <c r="G139" s="342"/>
      <c r="H139" s="406"/>
    </row>
    <row r="140" spans="2:8" ht="15.75">
      <c r="B140" s="194"/>
      <c r="C140" s="401"/>
      <c r="D140" s="188"/>
      <c r="E140" s="186"/>
      <c r="F140" s="186"/>
      <c r="G140" s="342"/>
      <c r="H140" s="406"/>
    </row>
    <row r="142" spans="3:7" ht="16.5">
      <c r="C142" s="162" t="s">
        <v>41</v>
      </c>
      <c r="D142" s="325"/>
      <c r="E142" s="325"/>
      <c r="F142" s="325"/>
      <c r="G142" s="324" t="str">
        <f>Список!F45</f>
        <v>Иванов А.Е.</v>
      </c>
    </row>
  </sheetData>
  <sheetProtection/>
  <mergeCells count="201">
    <mergeCell ref="C107:F107"/>
    <mergeCell ref="D109:E109"/>
    <mergeCell ref="F110:F111"/>
    <mergeCell ref="F112:F113"/>
    <mergeCell ref="B62:B63"/>
    <mergeCell ref="E62:E63"/>
    <mergeCell ref="F62:F63"/>
    <mergeCell ref="B84:B85"/>
    <mergeCell ref="B76:B77"/>
    <mergeCell ref="G80:G81"/>
    <mergeCell ref="B82:B83"/>
    <mergeCell ref="F84:F85"/>
    <mergeCell ref="E78:E79"/>
    <mergeCell ref="E80:E81"/>
    <mergeCell ref="E76:E77"/>
    <mergeCell ref="E74:E75"/>
    <mergeCell ref="E68:E69"/>
    <mergeCell ref="B60:B61"/>
    <mergeCell ref="B66:B67"/>
    <mergeCell ref="B68:B69"/>
    <mergeCell ref="G132:G133"/>
    <mergeCell ref="H132:H133"/>
    <mergeCell ref="G130:G131"/>
    <mergeCell ref="H130:H131"/>
    <mergeCell ref="H118:H119"/>
    <mergeCell ref="H122:H123"/>
    <mergeCell ref="H120:H121"/>
    <mergeCell ref="H124:H125"/>
    <mergeCell ref="H126:H127"/>
    <mergeCell ref="G128:G129"/>
    <mergeCell ref="H128:H129"/>
    <mergeCell ref="F56:F57"/>
    <mergeCell ref="F76:F77"/>
    <mergeCell ref="F60:F61"/>
    <mergeCell ref="F82:F83"/>
    <mergeCell ref="H114:H115"/>
    <mergeCell ref="H116:H117"/>
    <mergeCell ref="G84:G85"/>
    <mergeCell ref="G82:G83"/>
    <mergeCell ref="G110:G111"/>
    <mergeCell ref="G112:G113"/>
    <mergeCell ref="G114:G115"/>
    <mergeCell ref="G62:G63"/>
    <mergeCell ref="H62:H63"/>
    <mergeCell ref="H78:H79"/>
    <mergeCell ref="H80:H81"/>
    <mergeCell ref="H84:H85"/>
    <mergeCell ref="H82:H83"/>
    <mergeCell ref="H110:H111"/>
    <mergeCell ref="H112:H113"/>
    <mergeCell ref="F66:F67"/>
    <mergeCell ref="F68:F69"/>
    <mergeCell ref="G76:G77"/>
    <mergeCell ref="G74:G75"/>
    <mergeCell ref="G78:G79"/>
    <mergeCell ref="H54:H55"/>
    <mergeCell ref="H56:H57"/>
    <mergeCell ref="H60:H61"/>
    <mergeCell ref="H66:H67"/>
    <mergeCell ref="H68:H69"/>
    <mergeCell ref="H58:H59"/>
    <mergeCell ref="H64:H65"/>
    <mergeCell ref="H76:H77"/>
    <mergeCell ref="H74:H75"/>
    <mergeCell ref="B5:H5"/>
    <mergeCell ref="B7:H7"/>
    <mergeCell ref="B29:H29"/>
    <mergeCell ref="B50:H50"/>
    <mergeCell ref="B72:H72"/>
    <mergeCell ref="B108:H108"/>
    <mergeCell ref="D22:E22"/>
    <mergeCell ref="D23:E23"/>
    <mergeCell ref="D20:E20"/>
    <mergeCell ref="D24:E24"/>
    <mergeCell ref="D25:E25"/>
    <mergeCell ref="D39:E39"/>
    <mergeCell ref="D42:E42"/>
    <mergeCell ref="B58:B59"/>
    <mergeCell ref="E58:E59"/>
    <mergeCell ref="F58:F59"/>
    <mergeCell ref="G58:G59"/>
    <mergeCell ref="B64:B65"/>
    <mergeCell ref="E64:E65"/>
    <mergeCell ref="F64:F65"/>
    <mergeCell ref="G64:G65"/>
    <mergeCell ref="H52:H53"/>
    <mergeCell ref="B56:B57"/>
    <mergeCell ref="D13:E13"/>
    <mergeCell ref="D36:E36"/>
    <mergeCell ref="D37:E37"/>
    <mergeCell ref="D38:E38"/>
    <mergeCell ref="D40:E40"/>
    <mergeCell ref="D51:E51"/>
    <mergeCell ref="D41:E41"/>
    <mergeCell ref="F54:F55"/>
    <mergeCell ref="D45:E45"/>
    <mergeCell ref="D14:E14"/>
    <mergeCell ref="D15:E15"/>
    <mergeCell ref="D16:E16"/>
    <mergeCell ref="D17:E17"/>
    <mergeCell ref="D18:E18"/>
    <mergeCell ref="D19:E19"/>
    <mergeCell ref="D21:E21"/>
    <mergeCell ref="D33:E33"/>
    <mergeCell ref="D34:E34"/>
    <mergeCell ref="E3:H3"/>
    <mergeCell ref="G118:G119"/>
    <mergeCell ref="D8:E8"/>
    <mergeCell ref="D9:E9"/>
    <mergeCell ref="D10:E10"/>
    <mergeCell ref="D11:E11"/>
    <mergeCell ref="D12:E12"/>
    <mergeCell ref="B78:B79"/>
    <mergeCell ref="F78:F79"/>
    <mergeCell ref="B80:B81"/>
    <mergeCell ref="F80:F81"/>
    <mergeCell ref="D26:E26"/>
    <mergeCell ref="D30:E30"/>
    <mergeCell ref="D31:E31"/>
    <mergeCell ref="D32:E32"/>
    <mergeCell ref="E54:E55"/>
    <mergeCell ref="B74:B75"/>
    <mergeCell ref="F74:F75"/>
    <mergeCell ref="B52:B53"/>
    <mergeCell ref="F52:F53"/>
    <mergeCell ref="B54:B55"/>
    <mergeCell ref="D44:E44"/>
    <mergeCell ref="G54:G55"/>
    <mergeCell ref="D35:E35"/>
    <mergeCell ref="E1:H1"/>
    <mergeCell ref="E2:H2"/>
    <mergeCell ref="G116:G117"/>
    <mergeCell ref="G122:G123"/>
    <mergeCell ref="G120:G121"/>
    <mergeCell ref="G124:G125"/>
    <mergeCell ref="G126:G127"/>
    <mergeCell ref="E84:E85"/>
    <mergeCell ref="E82:E83"/>
    <mergeCell ref="G56:G57"/>
    <mergeCell ref="G60:G61"/>
    <mergeCell ref="G66:G67"/>
    <mergeCell ref="G68:G69"/>
    <mergeCell ref="E56:E57"/>
    <mergeCell ref="E60:E61"/>
    <mergeCell ref="E66:E67"/>
    <mergeCell ref="D73:E73"/>
    <mergeCell ref="E52:E53"/>
    <mergeCell ref="G52:G53"/>
    <mergeCell ref="D43:E43"/>
    <mergeCell ref="F114:F115"/>
    <mergeCell ref="B102:F102"/>
    <mergeCell ref="B103:F103"/>
    <mergeCell ref="B104:F104"/>
    <mergeCell ref="B132:B133"/>
    <mergeCell ref="F132:F133"/>
    <mergeCell ref="E110:E111"/>
    <mergeCell ref="E112:E113"/>
    <mergeCell ref="E114:E115"/>
    <mergeCell ref="E116:E117"/>
    <mergeCell ref="E118:E119"/>
    <mergeCell ref="E122:E123"/>
    <mergeCell ref="E120:E121"/>
    <mergeCell ref="E124:E125"/>
    <mergeCell ref="E126:E127"/>
    <mergeCell ref="B130:B131"/>
    <mergeCell ref="F130:F131"/>
    <mergeCell ref="B128:B129"/>
    <mergeCell ref="F128:F129"/>
    <mergeCell ref="F122:F123"/>
    <mergeCell ref="B118:B119"/>
    <mergeCell ref="F118:F119"/>
    <mergeCell ref="B120:B121"/>
    <mergeCell ref="F120:F121"/>
    <mergeCell ref="B124:B125"/>
    <mergeCell ref="F124:F125"/>
    <mergeCell ref="B126:B127"/>
    <mergeCell ref="E128:E129"/>
    <mergeCell ref="B136:B137"/>
    <mergeCell ref="E136:E137"/>
    <mergeCell ref="F136:F137"/>
    <mergeCell ref="G136:G137"/>
    <mergeCell ref="H136:H137"/>
    <mergeCell ref="B86:B87"/>
    <mergeCell ref="E86:E87"/>
    <mergeCell ref="F86:F87"/>
    <mergeCell ref="G86:G87"/>
    <mergeCell ref="H86:H87"/>
    <mergeCell ref="B134:B135"/>
    <mergeCell ref="E134:E135"/>
    <mergeCell ref="F134:F135"/>
    <mergeCell ref="G134:G135"/>
    <mergeCell ref="H134:H135"/>
    <mergeCell ref="E132:E133"/>
    <mergeCell ref="E130:E131"/>
    <mergeCell ref="F126:F127"/>
    <mergeCell ref="B116:B117"/>
    <mergeCell ref="F116:F117"/>
    <mergeCell ref="B122:B123"/>
    <mergeCell ref="B110:B111"/>
    <mergeCell ref="B112:B113"/>
    <mergeCell ref="B114:B115"/>
  </mergeCells>
  <printOptions/>
  <pageMargins left="0.3937007874015748" right="0.1968503937007874" top="0.15748031496062992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61">
      <selection activeCell="C13" sqref="C13"/>
    </sheetView>
  </sheetViews>
  <sheetFormatPr defaultColWidth="9.00390625" defaultRowHeight="14.25"/>
  <cols>
    <col min="1" max="1" width="3.625" style="55" customWidth="1"/>
    <col min="2" max="6" width="13.125" style="55" customWidth="1"/>
    <col min="7" max="7" width="14.625" style="55" customWidth="1"/>
    <col min="8" max="8" width="3.125" style="55" customWidth="1"/>
    <col min="9" max="16384" width="8.25390625" style="55" customWidth="1"/>
  </cols>
  <sheetData>
    <row r="1" spans="1:7" ht="15" customHeight="1">
      <c r="A1" s="492" t="s">
        <v>0</v>
      </c>
      <c r="B1" s="492"/>
      <c r="C1" s="492"/>
      <c r="D1" s="492"/>
      <c r="E1" s="492"/>
      <c r="F1" s="492"/>
      <c r="G1" s="492"/>
    </row>
    <row r="2" spans="1:7" s="54" customFormat="1" ht="15" customHeight="1">
      <c r="A2" s="492" t="s">
        <v>1</v>
      </c>
      <c r="B2" s="492"/>
      <c r="C2" s="492"/>
      <c r="D2" s="492"/>
      <c r="E2" s="492"/>
      <c r="F2" s="492"/>
      <c r="G2" s="492"/>
    </row>
    <row r="3" spans="1:7" s="54" customFormat="1" ht="15" customHeight="1">
      <c r="A3" s="171"/>
      <c r="B3" s="365"/>
      <c r="C3" s="171"/>
      <c r="D3" s="171"/>
      <c r="E3" s="171"/>
      <c r="F3" s="171"/>
      <c r="G3" s="171"/>
    </row>
    <row r="4" spans="1:7" s="4" customFormat="1" ht="15" customHeight="1">
      <c r="A4" s="492" t="str">
        <f>Список!C4</f>
        <v>Кубок России по спорту глухих (бадминтон)</v>
      </c>
      <c r="B4" s="492"/>
      <c r="C4" s="492"/>
      <c r="D4" s="492"/>
      <c r="E4" s="492"/>
      <c r="F4" s="492"/>
      <c r="G4" s="492"/>
    </row>
    <row r="5" spans="1:7" s="56" customFormat="1" ht="15" customHeight="1">
      <c r="A5" s="172"/>
      <c r="B5" s="172"/>
      <c r="C5" s="172"/>
      <c r="D5" s="172"/>
      <c r="E5" s="172"/>
      <c r="F5" s="172"/>
      <c r="G5" s="172"/>
    </row>
    <row r="6" spans="1:8" s="56" customFormat="1" ht="15" customHeight="1">
      <c r="A6" s="170" t="str">
        <f>Список!B6</f>
        <v>Нижегородская обл. б/о Изумрудное</v>
      </c>
      <c r="B6" s="366"/>
      <c r="C6" s="170"/>
      <c r="D6" s="170"/>
      <c r="E6" s="170"/>
      <c r="F6" s="170"/>
      <c r="H6" s="230" t="str">
        <f>Список!G6</f>
        <v>18-20 декабря 2020 г.</v>
      </c>
    </row>
    <row r="7" spans="1:7" s="56" customFormat="1" ht="13.5" customHeight="1">
      <c r="A7" s="170"/>
      <c r="B7" s="366"/>
      <c r="C7" s="170"/>
      <c r="D7" s="170"/>
      <c r="E7" s="170"/>
      <c r="F7" s="170"/>
      <c r="G7" s="170"/>
    </row>
    <row r="8" spans="1:7" ht="14.25" customHeight="1">
      <c r="A8" s="527" t="s">
        <v>214</v>
      </c>
      <c r="B8" s="527"/>
      <c r="C8" s="527"/>
      <c r="D8" s="527"/>
      <c r="E8" s="527"/>
      <c r="F8" s="527"/>
      <c r="G8" s="527"/>
    </row>
    <row r="9" spans="1:7" ht="13.5" customHeight="1">
      <c r="A9" s="60"/>
      <c r="B9" s="60">
        <v>1</v>
      </c>
      <c r="C9" s="90" t="s">
        <v>176</v>
      </c>
      <c r="G9" s="61"/>
    </row>
    <row r="10" spans="1:7" ht="13.5" customHeight="1">
      <c r="A10" s="60"/>
      <c r="B10" s="243"/>
      <c r="D10" s="84" t="str">
        <f>C9</f>
        <v>Карпов А</v>
      </c>
      <c r="G10" s="61"/>
    </row>
    <row r="11" spans="1:7" ht="13.5" customHeight="1">
      <c r="A11" s="60"/>
      <c r="B11" s="244"/>
      <c r="C11" s="271" t="s">
        <v>177</v>
      </c>
      <c r="D11" s="296" t="s">
        <v>221</v>
      </c>
      <c r="E11" s="85"/>
      <c r="G11" s="61"/>
    </row>
    <row r="12" spans="1:7" ht="13.5" customHeight="1">
      <c r="A12" s="62"/>
      <c r="C12" s="86"/>
      <c r="E12" s="433" t="str">
        <f>D10</f>
        <v>Карпов А</v>
      </c>
      <c r="G12" s="61"/>
    </row>
    <row r="13" spans="1:7" ht="13.5" customHeight="1">
      <c r="A13" s="62"/>
      <c r="B13" s="62">
        <v>9</v>
      </c>
      <c r="C13" s="403" t="s">
        <v>178</v>
      </c>
      <c r="E13" s="296" t="s">
        <v>240</v>
      </c>
      <c r="F13" s="85"/>
      <c r="G13" s="61"/>
    </row>
    <row r="14" spans="1:7" ht="13.5" customHeight="1">
      <c r="A14" s="62"/>
      <c r="B14" s="62"/>
      <c r="C14" s="87"/>
      <c r="D14" s="429" t="str">
        <f>C15</f>
        <v>Ильин В</v>
      </c>
      <c r="E14" s="239"/>
      <c r="G14" s="61"/>
    </row>
    <row r="15" spans="1:7" ht="13.5" customHeight="1">
      <c r="A15" s="60"/>
      <c r="B15" s="60">
        <v>8</v>
      </c>
      <c r="C15" s="92" t="s">
        <v>179</v>
      </c>
      <c r="D15" s="70" t="s">
        <v>225</v>
      </c>
      <c r="E15" s="87"/>
      <c r="G15" s="61"/>
    </row>
    <row r="16" spans="1:7" ht="13.5" customHeight="1">
      <c r="A16" s="60"/>
      <c r="B16" s="60"/>
      <c r="C16" s="240"/>
      <c r="E16" s="87"/>
      <c r="F16" s="84" t="str">
        <f>E20</f>
        <v>Гуломзода Ш</v>
      </c>
      <c r="G16" s="231"/>
    </row>
    <row r="17" spans="1:7" ht="13.5" customHeight="1">
      <c r="A17" s="60"/>
      <c r="B17" s="60">
        <v>5</v>
      </c>
      <c r="C17" s="90" t="s">
        <v>180</v>
      </c>
      <c r="E17" s="87"/>
      <c r="F17" s="297" t="s">
        <v>283</v>
      </c>
      <c r="G17" s="373"/>
    </row>
    <row r="18" spans="1:7" ht="13.5" customHeight="1">
      <c r="A18" s="60"/>
      <c r="B18" s="60"/>
      <c r="C18" s="87"/>
      <c r="D18" s="84" t="str">
        <f>C19</f>
        <v>Парамонов А</v>
      </c>
      <c r="E18" s="87"/>
      <c r="G18" s="374"/>
    </row>
    <row r="19" spans="1:7" ht="13.5" customHeight="1">
      <c r="A19" s="60"/>
      <c r="B19" s="60">
        <v>12</v>
      </c>
      <c r="C19" s="90" t="s">
        <v>181</v>
      </c>
      <c r="D19" s="296" t="s">
        <v>224</v>
      </c>
      <c r="E19" s="239"/>
      <c r="G19" s="375"/>
    </row>
    <row r="20" spans="1:7" ht="13.5" customHeight="1">
      <c r="A20" s="60"/>
      <c r="B20" s="60"/>
      <c r="C20" s="86"/>
      <c r="E20" s="91" t="str">
        <f>D22</f>
        <v>Гуломзода Ш</v>
      </c>
      <c r="G20" s="376"/>
    </row>
    <row r="21" spans="1:7" ht="13.5" customHeight="1">
      <c r="A21" s="60"/>
      <c r="B21" s="60">
        <v>13</v>
      </c>
      <c r="C21" s="90" t="s">
        <v>182</v>
      </c>
      <c r="D21" s="87"/>
      <c r="E21" s="70" t="s">
        <v>239</v>
      </c>
      <c r="G21" s="374"/>
    </row>
    <row r="22" spans="1:7" ht="13.5" customHeight="1">
      <c r="A22" s="60"/>
      <c r="B22" s="60"/>
      <c r="C22" s="87"/>
      <c r="D22" s="91" t="str">
        <f>C23</f>
        <v>Гуломзода Ш</v>
      </c>
      <c r="E22" s="85"/>
      <c r="F22" s="67"/>
      <c r="G22" s="374"/>
    </row>
    <row r="23" spans="1:7" ht="13.5" customHeight="1">
      <c r="A23" s="60"/>
      <c r="B23" s="60">
        <v>4</v>
      </c>
      <c r="C23" s="92" t="s">
        <v>183</v>
      </c>
      <c r="D23" s="70" t="s">
        <v>222</v>
      </c>
      <c r="E23" s="241"/>
      <c r="G23" s="377"/>
    </row>
    <row r="24" spans="1:8" ht="13.5" customHeight="1">
      <c r="A24" s="60">
        <v>19</v>
      </c>
      <c r="B24" s="273" t="s">
        <v>184</v>
      </c>
      <c r="F24" s="67"/>
      <c r="G24" s="84" t="str">
        <f>F32</f>
        <v>Ефремов М</v>
      </c>
      <c r="H24" s="82">
        <v>1</v>
      </c>
    </row>
    <row r="25" spans="1:7" ht="13.5" customHeight="1">
      <c r="A25" s="60"/>
      <c r="B25" s="407"/>
      <c r="C25" s="90" t="str">
        <f>B26</f>
        <v>Кудашкин П</v>
      </c>
      <c r="G25" s="376" t="s">
        <v>296</v>
      </c>
    </row>
    <row r="26" spans="1:7" ht="13.5" customHeight="1">
      <c r="A26" s="62">
        <v>14</v>
      </c>
      <c r="B26" s="404" t="s">
        <v>185</v>
      </c>
      <c r="C26" s="431" t="s">
        <v>227</v>
      </c>
      <c r="D26" s="84" t="str">
        <f>C27</f>
        <v>Румянцев Д</v>
      </c>
      <c r="G26" s="374"/>
    </row>
    <row r="27" spans="2:256" s="364" customFormat="1" ht="13.5" customHeight="1">
      <c r="B27" s="402">
        <v>3</v>
      </c>
      <c r="C27" s="92" t="s">
        <v>186</v>
      </c>
      <c r="D27" s="296" t="s">
        <v>228</v>
      </c>
      <c r="E27" s="85"/>
      <c r="F27" s="55"/>
      <c r="G27" s="37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364" customFormat="1" ht="13.5" customHeight="1">
      <c r="A28" s="60"/>
      <c r="B28" s="60"/>
      <c r="C28" s="86"/>
      <c r="D28" s="55"/>
      <c r="E28" s="433" t="str">
        <f>D26</f>
        <v>Румянцев Д</v>
      </c>
      <c r="F28" s="55"/>
      <c r="G28" s="37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364" customFormat="1" ht="13.5" customHeight="1">
      <c r="A29" s="60"/>
      <c r="B29" s="60">
        <v>11</v>
      </c>
      <c r="C29" s="403" t="s">
        <v>187</v>
      </c>
      <c r="D29" s="55"/>
      <c r="E29" s="296" t="s">
        <v>234</v>
      </c>
      <c r="F29" s="85"/>
      <c r="G29" s="37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364" customFormat="1" ht="13.5" customHeight="1">
      <c r="A30" s="60"/>
      <c r="B30" s="60"/>
      <c r="C30" s="87"/>
      <c r="D30" s="429" t="str">
        <f>C31</f>
        <v>Попков А</v>
      </c>
      <c r="E30" s="239"/>
      <c r="F30" s="55"/>
      <c r="G30" s="37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364" customFormat="1" ht="13.5" customHeight="1">
      <c r="A31" s="60"/>
      <c r="B31" s="60">
        <v>6</v>
      </c>
      <c r="C31" s="92" t="s">
        <v>188</v>
      </c>
      <c r="D31" s="70" t="s">
        <v>229</v>
      </c>
      <c r="E31" s="87"/>
      <c r="F31" s="55"/>
      <c r="G31" s="37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364" customFormat="1" ht="13.5" customHeight="1">
      <c r="A32" s="60"/>
      <c r="B32" s="60"/>
      <c r="C32" s="240"/>
      <c r="D32" s="55"/>
      <c r="E32" s="87"/>
      <c r="F32" s="84" t="str">
        <f>E36</f>
        <v>Ефремов М</v>
      </c>
      <c r="G32" s="37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364" customFormat="1" ht="13.5" customHeight="1">
      <c r="A33" s="60"/>
      <c r="B33" s="60">
        <v>10</v>
      </c>
      <c r="C33" s="90" t="s">
        <v>189</v>
      </c>
      <c r="D33" s="55"/>
      <c r="E33" s="87"/>
      <c r="F33" s="297" t="s">
        <v>281</v>
      </c>
      <c r="G33" s="61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364" customFormat="1" ht="13.5" customHeight="1">
      <c r="A34" s="60"/>
      <c r="B34" s="60"/>
      <c r="C34" s="87"/>
      <c r="D34" s="84" t="str">
        <f>C35</f>
        <v>Кудашкин А</v>
      </c>
      <c r="E34" s="87"/>
      <c r="F34" s="55"/>
      <c r="G34" s="6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364" customFormat="1" ht="13.5" customHeight="1">
      <c r="A35" s="60"/>
      <c r="B35" s="60">
        <v>7</v>
      </c>
      <c r="C35" s="90" t="s">
        <v>190</v>
      </c>
      <c r="D35" s="296" t="s">
        <v>223</v>
      </c>
      <c r="E35" s="239"/>
      <c r="F35" s="55"/>
      <c r="G35" s="61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364" customFormat="1" ht="13.5" customHeight="1">
      <c r="A36" s="60">
        <v>18</v>
      </c>
      <c r="B36" s="271" t="s">
        <v>191</v>
      </c>
      <c r="C36" s="86"/>
      <c r="D36" s="55"/>
      <c r="E36" s="91" t="str">
        <f>D38</f>
        <v>Ефремов М</v>
      </c>
      <c r="F36" s="55"/>
      <c r="G36" s="61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364" customFormat="1" ht="13.5" customHeight="1">
      <c r="A37" s="60"/>
      <c r="B37" s="378"/>
      <c r="C37" s="90" t="str">
        <f>B36</f>
        <v>Рентгартен Д</v>
      </c>
      <c r="D37" s="87"/>
      <c r="E37" s="70" t="s">
        <v>247</v>
      </c>
      <c r="F37" s="55"/>
      <c r="G37" s="61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364" customFormat="1" ht="13.5" customHeight="1">
      <c r="A38" s="62">
        <v>15</v>
      </c>
      <c r="B38" s="404" t="s">
        <v>192</v>
      </c>
      <c r="C38" s="430" t="s">
        <v>226</v>
      </c>
      <c r="D38" s="91" t="str">
        <f>C39</f>
        <v>Ефремов М</v>
      </c>
      <c r="E38" s="85"/>
      <c r="F38" s="67"/>
      <c r="G38" s="61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364" customFormat="1" ht="13.5" customHeight="1">
      <c r="A39" s="60"/>
      <c r="B39" s="60">
        <v>2</v>
      </c>
      <c r="C39" s="248" t="s">
        <v>193</v>
      </c>
      <c r="D39" s="70" t="s">
        <v>230</v>
      </c>
      <c r="E39" s="241"/>
      <c r="F39" s="55"/>
      <c r="G39" s="61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414" customFormat="1" ht="13.5" customHeight="1">
      <c r="A40" s="60"/>
      <c r="B40" s="60"/>
      <c r="C40" s="380"/>
      <c r="D40" s="70"/>
      <c r="E40" s="241"/>
      <c r="F40" s="55"/>
      <c r="G40" s="61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364" customFormat="1" ht="13.5" customHeight="1">
      <c r="A41" s="60"/>
      <c r="B41" s="60"/>
      <c r="C41" s="64"/>
      <c r="D41" s="90" t="str">
        <f>D14</f>
        <v>Ильин В</v>
      </c>
      <c r="E41" s="68"/>
      <c r="F41" s="61"/>
      <c r="G41" s="61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364" customFormat="1" ht="13.5" customHeight="1">
      <c r="A42" s="60"/>
      <c r="B42" s="60"/>
      <c r="C42" s="64"/>
      <c r="D42" s="83"/>
      <c r="E42" s="84" t="str">
        <f>D41</f>
        <v>Ильин В</v>
      </c>
      <c r="F42" s="67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6" ht="13.5" customHeight="1">
      <c r="A43" s="60"/>
      <c r="B43" s="60"/>
      <c r="C43" s="64"/>
      <c r="D43" s="90" t="str">
        <f>D18</f>
        <v>Парамонов А</v>
      </c>
      <c r="E43" s="296" t="s">
        <v>273</v>
      </c>
      <c r="F43" s="85"/>
    </row>
    <row r="44" spans="1:7" ht="13.5" customHeight="1">
      <c r="A44" s="60"/>
      <c r="B44" s="60"/>
      <c r="F44" s="84" t="str">
        <f>E42</f>
        <v>Ильин В</v>
      </c>
      <c r="G44" s="67">
        <v>5</v>
      </c>
    </row>
    <row r="45" spans="1:6" ht="13.5" customHeight="1">
      <c r="A45" s="60"/>
      <c r="B45" s="60"/>
      <c r="D45" s="90" t="str">
        <f>D30</f>
        <v>Попков А</v>
      </c>
      <c r="F45" s="297" t="s">
        <v>297</v>
      </c>
    </row>
    <row r="46" spans="1:7" ht="13.5" customHeight="1">
      <c r="A46" s="60"/>
      <c r="B46" s="60"/>
      <c r="D46" s="83"/>
      <c r="E46" s="91" t="str">
        <f>D45</f>
        <v>Попков А</v>
      </c>
      <c r="F46" s="85"/>
      <c r="G46"/>
    </row>
    <row r="47" spans="1:7" ht="13.5" customHeight="1">
      <c r="A47" s="60"/>
      <c r="B47" s="60"/>
      <c r="D47" s="92" t="str">
        <f>D34</f>
        <v>Кудашкин А</v>
      </c>
      <c r="E47" s="446" t="s">
        <v>270</v>
      </c>
      <c r="G47"/>
    </row>
    <row r="48" spans="1:2" ht="13.5" customHeight="1">
      <c r="A48" s="60"/>
      <c r="B48" s="60"/>
    </row>
    <row r="49" spans="1:7" ht="13.5" customHeight="1">
      <c r="A49" s="60"/>
      <c r="B49" s="60"/>
      <c r="G49"/>
    </row>
    <row r="50" spans="1:7" ht="13.5" customHeight="1">
      <c r="A50" s="60"/>
      <c r="B50" s="60"/>
      <c r="F50"/>
      <c r="G50"/>
    </row>
    <row r="51" spans="1:7" ht="13.5" customHeight="1">
      <c r="A51" s="60"/>
      <c r="B51" s="60"/>
      <c r="F51"/>
      <c r="G51"/>
    </row>
    <row r="52" spans="1:7" ht="13.5" customHeight="1">
      <c r="A52" s="60"/>
      <c r="B52" s="60"/>
      <c r="C52" s="64"/>
      <c r="D52" s="65"/>
      <c r="E52" s="68"/>
      <c r="F52" s="61"/>
      <c r="G52" s="65"/>
    </row>
    <row r="53" spans="1:7" ht="11.25" customHeight="1">
      <c r="A53" s="60"/>
      <c r="B53" s="60"/>
      <c r="C53" s="64"/>
      <c r="D53" s="71" t="s">
        <v>41</v>
      </c>
      <c r="E53" s="264"/>
      <c r="F53" s="72"/>
      <c r="G53" s="73" t="str">
        <f>Список!F45</f>
        <v>Иванов А.Е.</v>
      </c>
    </row>
    <row r="54" spans="1:3" ht="15.75" customHeight="1">
      <c r="A54" s="60"/>
      <c r="B54" s="60"/>
      <c r="C54" s="65"/>
    </row>
    <row r="55" spans="1:7" ht="11.25" customHeight="1">
      <c r="A55" s="60"/>
      <c r="B55" s="60"/>
      <c r="C55" s="69"/>
      <c r="D55" s="64"/>
      <c r="E55" s="74"/>
      <c r="F55" s="75"/>
      <c r="G55" s="76"/>
    </row>
    <row r="56" spans="1:7" ht="11.25" customHeight="1">
      <c r="A56" s="60"/>
      <c r="B56" s="60"/>
      <c r="C56" s="64"/>
      <c r="D56" s="64"/>
      <c r="E56" s="68"/>
      <c r="F56" s="68"/>
      <c r="G56" s="77"/>
    </row>
    <row r="57" spans="1:7" ht="11.25" customHeight="1">
      <c r="A57" s="62"/>
      <c r="B57" s="62"/>
      <c r="C57" s="78"/>
      <c r="D57" s="65"/>
      <c r="E57" s="70"/>
      <c r="F57" s="63"/>
      <c r="G57" s="61"/>
    </row>
    <row r="58" spans="1:7" ht="11.25" customHeight="1">
      <c r="A58" s="60"/>
      <c r="B58" s="60"/>
      <c r="C58" s="69"/>
      <c r="D58" s="64"/>
      <c r="E58" s="68"/>
      <c r="F58" s="61"/>
      <c r="G58" s="61"/>
    </row>
    <row r="59" spans="1:7" ht="15" customHeight="1">
      <c r="A59" s="492" t="s">
        <v>0</v>
      </c>
      <c r="B59" s="492"/>
      <c r="C59" s="492"/>
      <c r="D59" s="492"/>
      <c r="E59" s="492"/>
      <c r="F59" s="492"/>
      <c r="G59" s="492"/>
    </row>
    <row r="60" spans="1:7" ht="15" customHeight="1">
      <c r="A60" s="492" t="s">
        <v>1</v>
      </c>
      <c r="B60" s="492"/>
      <c r="C60" s="492"/>
      <c r="D60" s="492"/>
      <c r="E60" s="492"/>
      <c r="F60" s="492"/>
      <c r="G60" s="492"/>
    </row>
    <row r="61" spans="1:256" s="169" customFormat="1" ht="15" customHeight="1">
      <c r="A61" s="175"/>
      <c r="B61" s="365"/>
      <c r="C61" s="175"/>
      <c r="D61" s="175"/>
      <c r="E61" s="175"/>
      <c r="F61" s="175"/>
      <c r="G61" s="17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7" ht="15" customHeight="1">
      <c r="A62" s="492" t="str">
        <f>A4</f>
        <v>Кубок России по спорту глухих (бадминтон)</v>
      </c>
      <c r="B62" s="492"/>
      <c r="C62" s="492"/>
      <c r="D62" s="492"/>
      <c r="E62" s="492"/>
      <c r="F62" s="492"/>
      <c r="G62" s="492"/>
    </row>
    <row r="63" spans="1:7" ht="15" customHeight="1">
      <c r="A63" s="172"/>
      <c r="B63" s="172"/>
      <c r="C63" s="172"/>
      <c r="D63" s="172"/>
      <c r="E63" s="172"/>
      <c r="F63" s="172"/>
      <c r="G63" s="172"/>
    </row>
    <row r="64" spans="1:8" ht="15" customHeight="1">
      <c r="A64" s="170" t="str">
        <f>A6</f>
        <v>Нижегородская обл. б/о Изумрудное</v>
      </c>
      <c r="B64" s="366"/>
      <c r="C64" s="170"/>
      <c r="D64" s="170"/>
      <c r="E64" s="170"/>
      <c r="F64" s="170"/>
      <c r="H64" s="230" t="str">
        <f>H6</f>
        <v>18-20 декабря 2020 г.</v>
      </c>
    </row>
    <row r="65" spans="1:7" ht="12" customHeight="1">
      <c r="A65" s="172"/>
      <c r="B65" s="172"/>
      <c r="C65" s="172"/>
      <c r="D65" s="172"/>
      <c r="E65" s="172"/>
      <c r="F65" s="172"/>
      <c r="G65" s="172"/>
    </row>
    <row r="66" spans="1:256" s="169" customFormat="1" ht="15" customHeight="1">
      <c r="A66" s="172"/>
      <c r="B66" s="172"/>
      <c r="C66" s="526" t="s">
        <v>94</v>
      </c>
      <c r="D66" s="526"/>
      <c r="E66" s="526"/>
      <c r="F66" s="526"/>
      <c r="G66" s="526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" ht="13.5" customHeight="1">
      <c r="A67" s="61"/>
      <c r="B67" s="90" t="str">
        <f>C11</f>
        <v>Рабинович В</v>
      </c>
    </row>
    <row r="68" spans="1:3" ht="13.5" customHeight="1">
      <c r="A68" s="61"/>
      <c r="C68" s="84" t="str">
        <f>B67</f>
        <v>Рабинович В</v>
      </c>
    </row>
    <row r="69" spans="1:4" ht="13.5" customHeight="1">
      <c r="A69" s="61"/>
      <c r="B69" s="92" t="str">
        <f>C13</f>
        <v>Галиахметов Т</v>
      </c>
      <c r="C69" s="296" t="s">
        <v>248</v>
      </c>
      <c r="D69" s="85"/>
    </row>
    <row r="70" spans="1:4" ht="13.5" customHeight="1">
      <c r="A70" s="61"/>
      <c r="B70" s="86"/>
      <c r="D70" s="84" t="str">
        <f>C72</f>
        <v>Чаплин А</v>
      </c>
    </row>
    <row r="71" spans="1:5" ht="13.5" customHeight="1">
      <c r="A71" s="61"/>
      <c r="B71" s="403" t="str">
        <f>C17</f>
        <v>Чаплин А</v>
      </c>
      <c r="D71" s="296" t="s">
        <v>274</v>
      </c>
      <c r="E71" s="85"/>
    </row>
    <row r="72" spans="1:4" ht="13.5" customHeight="1">
      <c r="A72" s="61"/>
      <c r="B72" s="87"/>
      <c r="C72" s="91" t="str">
        <f>B71</f>
        <v>Чаплин А</v>
      </c>
      <c r="D72" s="239"/>
    </row>
    <row r="73" spans="1:4" ht="13.5" customHeight="1">
      <c r="A73" s="61"/>
      <c r="B73" s="92" t="str">
        <f>C21</f>
        <v>Луценко М</v>
      </c>
      <c r="C73" s="261" t="s">
        <v>246</v>
      </c>
      <c r="D73" s="87"/>
    </row>
    <row r="74" spans="1:6" ht="13.5" customHeight="1">
      <c r="A74" s="61"/>
      <c r="B74" s="240"/>
      <c r="D74" s="87"/>
      <c r="E74" s="84" t="str">
        <f>D70</f>
        <v>Чаплин А</v>
      </c>
      <c r="F74" s="67">
        <v>9</v>
      </c>
    </row>
    <row r="75" spans="1:5" ht="13.5" customHeight="1">
      <c r="A75" s="61"/>
      <c r="B75" s="90" t="str">
        <f>C25</f>
        <v>Кудашкин П</v>
      </c>
      <c r="D75" s="87"/>
      <c r="E75" s="297" t="s">
        <v>301</v>
      </c>
    </row>
    <row r="76" spans="1:4" ht="13.5" customHeight="1">
      <c r="A76" s="61"/>
      <c r="B76" s="87"/>
      <c r="C76" s="84" t="str">
        <f>B75</f>
        <v>Кудашкин П</v>
      </c>
      <c r="D76" s="87"/>
    </row>
    <row r="77" spans="1:4" ht="13.5" customHeight="1">
      <c r="A77" s="61"/>
      <c r="B77" s="90" t="str">
        <f>C29</f>
        <v>Телемнев Д</v>
      </c>
      <c r="C77" s="296" t="s">
        <v>249</v>
      </c>
      <c r="D77" s="239"/>
    </row>
    <row r="78" spans="2:4" ht="13.5" customHeight="1">
      <c r="B78" s="86"/>
      <c r="D78" s="91" t="str">
        <f>C76</f>
        <v>Кудашкин П</v>
      </c>
    </row>
    <row r="79" spans="2:4" ht="13.5" customHeight="1">
      <c r="B79" s="90" t="str">
        <f>C33</f>
        <v>Сладков К</v>
      </c>
      <c r="C79" s="87"/>
      <c r="D79" s="70" t="s">
        <v>250</v>
      </c>
    </row>
    <row r="80" spans="2:4" ht="13.5" customHeight="1">
      <c r="B80" s="87"/>
      <c r="C80" s="92" t="str">
        <f>B79</f>
        <v>Сладков К</v>
      </c>
      <c r="D80" s="85"/>
    </row>
    <row r="81" spans="2:7" ht="13.5" customHeight="1">
      <c r="B81" s="379" t="str">
        <f>C37</f>
        <v>Рентгартен Д</v>
      </c>
      <c r="C81" s="70" t="s">
        <v>250</v>
      </c>
      <c r="D81" s="241"/>
      <c r="E81" s="258"/>
      <c r="F81" s="64"/>
      <c r="G81" s="61"/>
    </row>
    <row r="82" spans="3:7" ht="13.5" customHeight="1">
      <c r="C82" s="298"/>
      <c r="D82" s="243"/>
      <c r="E82" s="243"/>
      <c r="F82" s="258"/>
      <c r="G82" s="258"/>
    </row>
    <row r="83" spans="1:256" s="173" customFormat="1" ht="13.5" customHeight="1">
      <c r="A83" s="55"/>
      <c r="B83" s="55"/>
      <c r="C83" s="298"/>
      <c r="D83" s="88" t="str">
        <f>B24</f>
        <v>Курков А</v>
      </c>
      <c r="E83" s="67"/>
      <c r="F83" s="61"/>
      <c r="G83" s="432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  <c r="IV83" s="55"/>
    </row>
    <row r="84" spans="1:256" s="414" customFormat="1" ht="13.5" customHeight="1">
      <c r="A84" s="55"/>
      <c r="B84" s="55"/>
      <c r="C84" s="298"/>
      <c r="D84" s="83"/>
      <c r="E84" s="84" t="str">
        <f>D83</f>
        <v>Курков А</v>
      </c>
      <c r="F84" s="67">
        <v>17</v>
      </c>
      <c r="G84" s="432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  <c r="IV84" s="55"/>
    </row>
    <row r="85" spans="1:256" s="414" customFormat="1" ht="13.5" customHeight="1">
      <c r="A85" s="55"/>
      <c r="B85" s="55"/>
      <c r="C85" s="298"/>
      <c r="D85" s="94" t="str">
        <f>B38</f>
        <v>Солод В</v>
      </c>
      <c r="E85" s="297" t="s">
        <v>262</v>
      </c>
      <c r="F85" s="61"/>
      <c r="G85" s="432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256" s="414" customFormat="1" ht="13.5" customHeight="1">
      <c r="A86" s="55"/>
      <c r="B86" s="55"/>
      <c r="C86" s="298"/>
      <c r="D86" s="243"/>
      <c r="E86" s="258"/>
      <c r="F86" s="261"/>
      <c r="G86" s="432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3:7" ht="13.5" customHeight="1">
      <c r="C87"/>
      <c r="D87"/>
      <c r="E87"/>
      <c r="F87"/>
      <c r="G87"/>
    </row>
    <row r="88" spans="1:256" s="414" customFormat="1" ht="13.5" customHeight="1">
      <c r="A88" s="55"/>
      <c r="B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  <c r="IV88" s="55"/>
    </row>
    <row r="89" spans="1:256" s="414" customFormat="1" ht="13.5" customHeight="1">
      <c r="A89" s="55"/>
      <c r="B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169" customFormat="1" ht="13.5" customHeight="1">
      <c r="A90" s="55"/>
      <c r="B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</row>
    <row r="91" spans="1:256" s="169" customFormat="1" ht="13.5" customHeight="1">
      <c r="A91" s="55"/>
      <c r="B91" s="55"/>
      <c r="D91" s="74" t="s">
        <v>41</v>
      </c>
      <c r="E91" s="95"/>
      <c r="F91" s="450"/>
      <c r="G91" s="57" t="str">
        <f>G53</f>
        <v>Иванов А.Е.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  <c r="IV91" s="55"/>
    </row>
    <row r="92" spans="1:256" s="169" customFormat="1" ht="13.5" customHeight="1">
      <c r="A92" s="55"/>
      <c r="B92" s="55"/>
      <c r="E92" s="61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5"/>
    </row>
    <row r="93" spans="3:5" ht="13.5" customHeight="1">
      <c r="C93"/>
      <c r="D93"/>
      <c r="E93"/>
    </row>
    <row r="94" spans="3:5" ht="13.5" customHeight="1">
      <c r="C94"/>
      <c r="D94"/>
      <c r="E94"/>
    </row>
    <row r="95" spans="3:7" ht="13.5" customHeight="1">
      <c r="C95"/>
      <c r="D95"/>
      <c r="E95"/>
      <c r="F95"/>
      <c r="G95"/>
    </row>
    <row r="96" spans="6:7" ht="12.75" customHeight="1">
      <c r="F96" s="74"/>
      <c r="G96" s="96"/>
    </row>
    <row r="97" spans="1:7" s="4" customFormat="1" ht="12" customHeight="1">
      <c r="A97" s="55"/>
      <c r="B97" s="55"/>
      <c r="C97" s="55"/>
      <c r="D97" s="55"/>
      <c r="E97" s="55"/>
      <c r="F97" s="55"/>
      <c r="G97" s="55"/>
    </row>
    <row r="98" spans="1:7" s="98" customFormat="1" ht="12" customHeight="1">
      <c r="A98" s="55"/>
      <c r="B98" s="55"/>
      <c r="C98" s="55"/>
      <c r="D98" s="55"/>
      <c r="E98" s="55"/>
      <c r="F98" s="55"/>
      <c r="G98" s="55"/>
    </row>
    <row r="99" spans="1:7" s="98" customFormat="1" ht="12" customHeight="1">
      <c r="A99" s="55"/>
      <c r="B99" s="55"/>
      <c r="C99" s="55"/>
      <c r="D99" s="55"/>
      <c r="E99" s="55"/>
      <c r="F99" s="55"/>
      <c r="G99" s="55"/>
    </row>
    <row r="100" ht="12" customHeight="1"/>
    <row r="101" ht="12" customHeight="1"/>
  </sheetData>
  <sheetProtection/>
  <mergeCells count="8">
    <mergeCell ref="A1:G1"/>
    <mergeCell ref="A2:G2"/>
    <mergeCell ref="A4:G4"/>
    <mergeCell ref="C66:G66"/>
    <mergeCell ref="A59:G59"/>
    <mergeCell ref="A60:G60"/>
    <mergeCell ref="A62:G62"/>
    <mergeCell ref="A8:G8"/>
  </mergeCells>
  <printOptions/>
  <pageMargins left="0.2362204724409449" right="0.2362204724409449" top="0.5511811023622047" bottom="0.15748031496062992" header="0.5511811023622047" footer="0.35433070866141736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82">
      <selection activeCell="F26" sqref="F26"/>
    </sheetView>
  </sheetViews>
  <sheetFormatPr defaultColWidth="8.625" defaultRowHeight="14.25"/>
  <cols>
    <col min="1" max="1" width="3.625" style="55" customWidth="1"/>
    <col min="2" max="6" width="14.375" style="55" customWidth="1"/>
    <col min="7" max="7" width="13.625" style="55" customWidth="1"/>
    <col min="8" max="16384" width="8.25390625" style="55" customWidth="1"/>
  </cols>
  <sheetData>
    <row r="1" spans="1:9" ht="15" customHeight="1">
      <c r="A1" s="492" t="s">
        <v>0</v>
      </c>
      <c r="B1" s="492"/>
      <c r="C1" s="492"/>
      <c r="D1" s="492"/>
      <c r="E1" s="492"/>
      <c r="F1" s="492"/>
      <c r="G1" s="492"/>
      <c r="H1" s="367"/>
      <c r="I1" s="367"/>
    </row>
    <row r="2" spans="1:9" s="54" customFormat="1" ht="15" customHeight="1">
      <c r="A2" s="492" t="s">
        <v>1</v>
      </c>
      <c r="B2" s="492"/>
      <c r="C2" s="492"/>
      <c r="D2" s="492"/>
      <c r="E2" s="492"/>
      <c r="F2" s="492"/>
      <c r="G2" s="492"/>
      <c r="H2" s="367"/>
      <c r="I2" s="367"/>
    </row>
    <row r="3" spans="1:6" s="54" customFormat="1" ht="15" customHeight="1">
      <c r="A3" s="365"/>
      <c r="B3" s="365"/>
      <c r="C3" s="365"/>
      <c r="D3" s="365"/>
      <c r="E3" s="365"/>
      <c r="F3" s="365"/>
    </row>
    <row r="4" spans="1:9" s="4" customFormat="1" ht="15" customHeight="1">
      <c r="A4" s="492" t="str">
        <f>Список!C4</f>
        <v>Кубок России по спорту глухих (бадминтон)</v>
      </c>
      <c r="B4" s="492"/>
      <c r="C4" s="492"/>
      <c r="D4" s="492"/>
      <c r="E4" s="492"/>
      <c r="F4" s="492"/>
      <c r="G4" s="492"/>
      <c r="H4" s="367"/>
      <c r="I4" s="367"/>
    </row>
    <row r="5" spans="1:6" s="56" customFormat="1" ht="15" customHeight="1">
      <c r="A5" s="172"/>
      <c r="B5" s="172"/>
      <c r="C5" s="172"/>
      <c r="D5" s="172"/>
      <c r="E5" s="172"/>
      <c r="F5" s="172"/>
    </row>
    <row r="6" spans="1:7" s="56" customFormat="1" ht="15" customHeight="1">
      <c r="A6" s="174" t="str">
        <f>Список!B6</f>
        <v>Нижегородская обл. б/о Изумрудное</v>
      </c>
      <c r="B6" s="174"/>
      <c r="C6" s="174"/>
      <c r="D6" s="174"/>
      <c r="E6" s="174"/>
      <c r="G6" s="230" t="str">
        <f>Список!G6</f>
        <v>18-20 декабря 2020 г.</v>
      </c>
    </row>
    <row r="7" spans="1:7" s="56" customFormat="1" ht="15" customHeight="1">
      <c r="A7" s="411"/>
      <c r="B7" s="411"/>
      <c r="C7" s="411"/>
      <c r="D7" s="411"/>
      <c r="E7" s="411"/>
      <c r="G7" s="230"/>
    </row>
    <row r="8" spans="1:9" ht="15" customHeight="1">
      <c r="A8" s="57"/>
      <c r="B8" s="528" t="s">
        <v>215</v>
      </c>
      <c r="C8" s="528"/>
      <c r="D8" s="528"/>
      <c r="E8" s="528"/>
      <c r="F8" s="528"/>
      <c r="G8" s="528"/>
      <c r="H8" s="390"/>
      <c r="I8" s="390"/>
    </row>
    <row r="9" spans="1:6" ht="13.5" customHeight="1">
      <c r="A9" s="244"/>
      <c r="B9" s="245"/>
      <c r="F9" s="61"/>
    </row>
    <row r="10" spans="1:3" ht="13.5" customHeight="1">
      <c r="A10" s="381"/>
      <c r="B10" s="381">
        <v>1</v>
      </c>
      <c r="C10" s="90" t="s">
        <v>195</v>
      </c>
    </row>
    <row r="11" spans="1:256" s="364" customFormat="1" ht="13.5" customHeight="1">
      <c r="A11" s="381"/>
      <c r="B11" s="61"/>
      <c r="C11" s="245"/>
      <c r="D11" s="37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4" ht="13.5" customHeight="1">
      <c r="A12" s="381"/>
      <c r="B12" s="61"/>
      <c r="D12" s="262" t="str">
        <f>C10</f>
        <v>Штайгер О</v>
      </c>
    </row>
    <row r="13" spans="1:256" s="364" customFormat="1" ht="13.5" customHeight="1">
      <c r="A13" s="381">
        <v>9</v>
      </c>
      <c r="B13" s="90" t="s">
        <v>196</v>
      </c>
      <c r="C13" s="435"/>
      <c r="D13" s="303" t="s">
        <v>244</v>
      </c>
      <c r="E13" s="37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5" ht="12.75" customHeight="1">
      <c r="A14" s="381"/>
      <c r="B14" s="388"/>
      <c r="C14" s="90" t="str">
        <f>B15</f>
        <v>Иванковская А</v>
      </c>
      <c r="D14" s="384"/>
      <c r="E14" s="373"/>
    </row>
    <row r="15" spans="1:256" s="364" customFormat="1" ht="12.75" customHeight="1">
      <c r="A15" s="381">
        <v>8</v>
      </c>
      <c r="B15" s="405" t="s">
        <v>197</v>
      </c>
      <c r="C15" s="303" t="s">
        <v>231</v>
      </c>
      <c r="D15" s="303"/>
      <c r="E15" s="373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5" ht="13.5" customHeight="1">
      <c r="A16" s="381"/>
      <c r="B16" s="61"/>
      <c r="C16" s="247"/>
      <c r="E16" s="262" t="str">
        <f>D20</f>
        <v>Хакимова К</v>
      </c>
    </row>
    <row r="17" spans="1:256" s="364" customFormat="1" ht="13.5" customHeight="1">
      <c r="A17" s="381">
        <v>12</v>
      </c>
      <c r="B17" s="90" t="s">
        <v>198</v>
      </c>
      <c r="C17" s="247"/>
      <c r="D17" s="55"/>
      <c r="E17" s="452" t="s">
        <v>283</v>
      </c>
      <c r="F17" s="373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6" ht="13.5" customHeight="1">
      <c r="A18" s="381"/>
      <c r="B18" s="388"/>
      <c r="C18" s="403" t="str">
        <f>B19</f>
        <v>Кузнецова К</v>
      </c>
      <c r="E18" s="384"/>
      <c r="F18" s="373"/>
    </row>
    <row r="19" spans="1:256" s="364" customFormat="1" ht="13.5" customHeight="1">
      <c r="A19" s="381">
        <v>5</v>
      </c>
      <c r="B19" s="405" t="s">
        <v>199</v>
      </c>
      <c r="C19" s="261" t="s">
        <v>232</v>
      </c>
      <c r="D19" s="373"/>
      <c r="E19" s="386"/>
      <c r="F19" s="243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5" ht="13.5" customHeight="1">
      <c r="A20" s="381"/>
      <c r="B20" s="61"/>
      <c r="C20" s="243" t="s">
        <v>93</v>
      </c>
      <c r="D20" s="436" t="str">
        <f>C22</f>
        <v>Хакимова К</v>
      </c>
      <c r="E20" s="385"/>
    </row>
    <row r="21" spans="1:256" s="364" customFormat="1" ht="13.5" customHeight="1">
      <c r="A21" s="381">
        <v>13</v>
      </c>
      <c r="B21" s="90" t="s">
        <v>200</v>
      </c>
      <c r="C21" s="243"/>
      <c r="D21" s="437" t="s">
        <v>245</v>
      </c>
      <c r="E21" s="8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5" ht="13.5" customHeight="1">
      <c r="A22" s="381"/>
      <c r="B22" s="388"/>
      <c r="C22" s="90" t="str">
        <f>B23</f>
        <v>Хакимова К</v>
      </c>
      <c r="D22" s="384"/>
      <c r="E22" s="87"/>
    </row>
    <row r="23" spans="1:7" ht="13.5" customHeight="1">
      <c r="A23" s="381">
        <v>4</v>
      </c>
      <c r="B23" s="405" t="s">
        <v>201</v>
      </c>
      <c r="C23" s="303" t="s">
        <v>233</v>
      </c>
      <c r="E23" s="243"/>
      <c r="F23" s="383"/>
      <c r="G23" s="67"/>
    </row>
    <row r="24" spans="1:256" s="364" customFormat="1" ht="13.5" customHeight="1">
      <c r="A24" s="381"/>
      <c r="B24" s="61"/>
      <c r="C24" s="278"/>
      <c r="D24" s="55"/>
      <c r="E24" s="87"/>
      <c r="F24" s="382" t="str">
        <f>E16</f>
        <v>Хакимова К</v>
      </c>
      <c r="G24" s="82">
        <v>1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6" ht="13.5" customHeight="1">
      <c r="A25" s="381">
        <v>11</v>
      </c>
      <c r="B25" s="90" t="s">
        <v>202</v>
      </c>
      <c r="C25" s="245"/>
      <c r="D25" s="243"/>
      <c r="E25" s="87"/>
      <c r="F25" s="297" t="s">
        <v>298</v>
      </c>
    </row>
    <row r="26" spans="1:256" s="364" customFormat="1" ht="13.5" customHeight="1">
      <c r="A26" s="381"/>
      <c r="B26" s="388"/>
      <c r="C26" s="90" t="str">
        <f>B27</f>
        <v>Егорова А</v>
      </c>
      <c r="D26" s="55"/>
      <c r="E26" s="55"/>
      <c r="F26" s="387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6" ht="13.5" customHeight="1">
      <c r="A27" s="381">
        <v>6</v>
      </c>
      <c r="B27" s="405" t="s">
        <v>205</v>
      </c>
      <c r="C27" s="261" t="s">
        <v>235</v>
      </c>
      <c r="D27" s="373"/>
      <c r="F27" s="373"/>
    </row>
    <row r="28" spans="1:256" s="364" customFormat="1" ht="13.5" customHeight="1">
      <c r="A28" s="381"/>
      <c r="B28" s="61"/>
      <c r="C28" s="55"/>
      <c r="D28" s="262" t="str">
        <f>C30</f>
        <v>Дормидонтова О</v>
      </c>
      <c r="E28" s="55"/>
      <c r="F28" s="373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6" ht="13.5" customHeight="1">
      <c r="A29" s="381">
        <v>14</v>
      </c>
      <c r="B29" s="90" t="s">
        <v>206</v>
      </c>
      <c r="C29" s="435"/>
      <c r="D29" s="303" t="s">
        <v>243</v>
      </c>
      <c r="E29" s="373"/>
      <c r="F29" s="373"/>
    </row>
    <row r="30" spans="1:6" ht="13.5" customHeight="1">
      <c r="A30" s="381"/>
      <c r="B30" s="408"/>
      <c r="C30" s="405" t="str">
        <f>B31</f>
        <v>Дормидонтова О</v>
      </c>
      <c r="D30" s="384"/>
      <c r="E30" s="373"/>
      <c r="F30" s="373"/>
    </row>
    <row r="31" spans="1:6" ht="13.5" customHeight="1">
      <c r="A31" s="381">
        <v>3</v>
      </c>
      <c r="B31" s="405" t="s">
        <v>207</v>
      </c>
      <c r="C31" s="303" t="s">
        <v>237</v>
      </c>
      <c r="D31" s="303"/>
      <c r="E31" s="373"/>
      <c r="F31" s="373"/>
    </row>
    <row r="32" spans="1:256" s="364" customFormat="1" ht="13.5" customHeight="1">
      <c r="A32" s="381"/>
      <c r="B32" s="61"/>
      <c r="C32" s="247"/>
      <c r="D32" s="55"/>
      <c r="E32" s="439" t="str">
        <f>D36</f>
        <v>Тюрина Е</v>
      </c>
      <c r="F32" s="37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6" ht="13.5" customHeight="1">
      <c r="A33" s="381">
        <v>10</v>
      </c>
      <c r="B33" s="90" t="s">
        <v>208</v>
      </c>
      <c r="C33" s="247"/>
      <c r="E33" s="387" t="s">
        <v>282</v>
      </c>
      <c r="F33" s="67"/>
    </row>
    <row r="34" spans="1:256" s="364" customFormat="1" ht="13.5" customHeight="1">
      <c r="A34" s="381"/>
      <c r="B34" s="388"/>
      <c r="C34" s="90" t="str">
        <f>B33</f>
        <v>Матвиива Е</v>
      </c>
      <c r="D34" s="55"/>
      <c r="E34" s="384"/>
      <c r="F34" s="67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6" ht="13.5" customHeight="1">
      <c r="A35" s="381">
        <v>7</v>
      </c>
      <c r="B35" s="405" t="s">
        <v>209</v>
      </c>
      <c r="C35" s="261" t="s">
        <v>236</v>
      </c>
      <c r="D35" s="373"/>
      <c r="E35" s="384"/>
      <c r="F35" s="243"/>
    </row>
    <row r="36" spans="1:6" ht="13.5" customHeight="1">
      <c r="A36" s="244"/>
      <c r="B36" s="61"/>
      <c r="C36" s="435"/>
      <c r="D36" s="405" t="str">
        <f>C38</f>
        <v>Тюрина Е</v>
      </c>
      <c r="E36" s="373"/>
      <c r="F36" s="243"/>
    </row>
    <row r="37" spans="1:6" ht="13.5" customHeight="1">
      <c r="A37" s="60">
        <v>15</v>
      </c>
      <c r="B37" s="90" t="s">
        <v>210</v>
      </c>
      <c r="C37" s="435"/>
      <c r="D37" s="261" t="s">
        <v>241</v>
      </c>
      <c r="E37" s="243"/>
      <c r="F37" s="209"/>
    </row>
    <row r="38" spans="1:256" s="364" customFormat="1" ht="13.5" customHeight="1">
      <c r="A38" s="60"/>
      <c r="B38" s="388"/>
      <c r="C38" s="405" t="str">
        <f>B39</f>
        <v>Тюрина Е</v>
      </c>
      <c r="D38" s="384"/>
      <c r="E38" s="243"/>
      <c r="F38" s="209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364" customFormat="1" ht="13.5" customHeight="1">
      <c r="A39" s="60">
        <v>2</v>
      </c>
      <c r="B39" s="405" t="s">
        <v>211</v>
      </c>
      <c r="C39" s="303" t="s">
        <v>238</v>
      </c>
      <c r="D39" s="61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7" ht="15" customHeight="1">
      <c r="A40" s="244"/>
      <c r="B40" s="243"/>
      <c r="C40" s="173"/>
      <c r="D40" s="90" t="str">
        <f>C14</f>
        <v>Иванковская А</v>
      </c>
      <c r="G40" s="173"/>
    </row>
    <row r="41" spans="1:7" ht="15" customHeight="1">
      <c r="A41" s="246"/>
      <c r="B41" s="380"/>
      <c r="C41" s="173"/>
      <c r="E41" s="84" t="str">
        <f>D40</f>
        <v>Иванковская А</v>
      </c>
      <c r="G41" s="173"/>
    </row>
    <row r="42" spans="1:7" ht="15" customHeight="1">
      <c r="A42" s="246"/>
      <c r="B42" s="243"/>
      <c r="C42" s="173"/>
      <c r="D42" s="92" t="str">
        <f>C18</f>
        <v>Кузнецова К</v>
      </c>
      <c r="E42" s="447" t="s">
        <v>271</v>
      </c>
      <c r="G42" s="173"/>
    </row>
    <row r="43" spans="1:7" ht="15" customHeight="1">
      <c r="A43" s="244"/>
      <c r="B43" s="245"/>
      <c r="C43" s="173"/>
      <c r="D43" s="70"/>
      <c r="E43" s="87"/>
      <c r="F43" s="251"/>
      <c r="G43" s="67">
        <v>5</v>
      </c>
    </row>
    <row r="44" spans="1:7" ht="15" customHeight="1">
      <c r="A44" s="244"/>
      <c r="B44" s="243"/>
      <c r="C44" s="173"/>
      <c r="D44" s="90" t="str">
        <f>C26</f>
        <v>Егорова А</v>
      </c>
      <c r="E44" s="87"/>
      <c r="F44" s="65"/>
      <c r="G44" s="173"/>
    </row>
    <row r="45" spans="1:5" ht="15" customHeight="1">
      <c r="A45" s="244"/>
      <c r="B45" s="247"/>
      <c r="C45" s="173"/>
      <c r="E45" s="91" t="str">
        <f>D44</f>
        <v>Егорова А</v>
      </c>
    </row>
    <row r="46" spans="1:6" ht="15" customHeight="1">
      <c r="A46" s="244"/>
      <c r="B46" s="243"/>
      <c r="C46" s="173"/>
      <c r="D46" s="248" t="str">
        <f>C34</f>
        <v>Матвиива Е</v>
      </c>
      <c r="E46" s="448" t="s">
        <v>266</v>
      </c>
      <c r="F46" s="67"/>
    </row>
    <row r="47" spans="1:6" ht="15" customHeight="1">
      <c r="A47" s="244"/>
      <c r="B47" s="245"/>
      <c r="C47" s="93"/>
      <c r="D47" s="241"/>
      <c r="F47" s="66"/>
    </row>
    <row r="48" spans="1:256" s="364" customFormat="1" ht="15" customHeight="1">
      <c r="A48" s="244"/>
      <c r="B48" s="245"/>
      <c r="C48" s="93"/>
      <c r="D48" s="241"/>
      <c r="E48" s="258"/>
      <c r="F48" s="261"/>
      <c r="G48" s="61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414" customFormat="1" ht="15" customHeight="1">
      <c r="A49" s="244"/>
      <c r="B49" s="245"/>
      <c r="C49" s="93"/>
      <c r="D49" s="241"/>
      <c r="E49" s="258"/>
      <c r="F49" s="261"/>
      <c r="G49" s="61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414" customFormat="1" ht="15" customHeight="1">
      <c r="A50" s="244"/>
      <c r="B50" s="245"/>
      <c r="C50" s="93"/>
      <c r="D50" s="241"/>
      <c r="E50" s="258"/>
      <c r="F50" s="261"/>
      <c r="G50" s="61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364" customFormat="1" ht="15" customHeight="1">
      <c r="A51" s="244"/>
      <c r="B51" s="245"/>
      <c r="C51" s="93"/>
      <c r="D51" s="241"/>
      <c r="E51" s="258"/>
      <c r="F51" s="261"/>
      <c r="G51" s="61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7" ht="15.75" customHeight="1">
      <c r="A52" s="60"/>
      <c r="B52" s="65"/>
      <c r="C52" s="64"/>
      <c r="D52" s="71" t="s">
        <v>41</v>
      </c>
      <c r="E52" s="72"/>
      <c r="F52" s="264"/>
      <c r="G52" s="73" t="str">
        <f>Список!F45</f>
        <v>Иванов А.Е.</v>
      </c>
    </row>
    <row r="53" spans="1:6" ht="15" customHeight="1">
      <c r="A53" s="60"/>
      <c r="B53" s="69"/>
      <c r="C53" s="64"/>
      <c r="D53" s="74"/>
      <c r="E53" s="75"/>
      <c r="F53" s="76"/>
    </row>
    <row r="54" spans="1:6" ht="15" customHeight="1">
      <c r="A54" s="60"/>
      <c r="B54" s="64"/>
      <c r="C54" s="64"/>
      <c r="D54" s="68"/>
      <c r="E54" s="68"/>
      <c r="F54" s="77"/>
    </row>
    <row r="55" spans="1:6" ht="15" customHeight="1">
      <c r="A55" s="62"/>
      <c r="B55" s="78"/>
      <c r="C55" s="65"/>
      <c r="D55" s="70"/>
      <c r="E55" s="63"/>
      <c r="F55" s="61"/>
    </row>
    <row r="56" spans="1:256" s="414" customFormat="1" ht="15" customHeight="1">
      <c r="A56" s="62"/>
      <c r="B56" s="78"/>
      <c r="C56" s="65"/>
      <c r="D56" s="70"/>
      <c r="E56" s="63"/>
      <c r="F56" s="61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414" customFormat="1" ht="15" customHeight="1">
      <c r="A57" s="62"/>
      <c r="B57" s="78"/>
      <c r="C57" s="65"/>
      <c r="D57" s="70"/>
      <c r="E57" s="63"/>
      <c r="F57" s="61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6" ht="15" customHeight="1">
      <c r="A58" s="60"/>
      <c r="B58" s="69"/>
      <c r="C58" s="64"/>
      <c r="D58" s="68"/>
      <c r="E58" s="61"/>
      <c r="F58" s="61"/>
    </row>
    <row r="59" spans="1:7" ht="16.5">
      <c r="A59" s="492" t="s">
        <v>0</v>
      </c>
      <c r="B59" s="492"/>
      <c r="C59" s="492"/>
      <c r="D59" s="492"/>
      <c r="E59" s="492"/>
      <c r="F59" s="492"/>
      <c r="G59" s="492"/>
    </row>
    <row r="60" spans="1:7" ht="16.5">
      <c r="A60" s="492" t="s">
        <v>1</v>
      </c>
      <c r="B60" s="492"/>
      <c r="C60" s="492"/>
      <c r="D60" s="492"/>
      <c r="E60" s="492"/>
      <c r="F60" s="492"/>
      <c r="G60" s="492"/>
    </row>
    <row r="61" spans="1:7" ht="18.75">
      <c r="A61" s="365"/>
      <c r="B61" s="365"/>
      <c r="C61" s="365"/>
      <c r="D61" s="365"/>
      <c r="E61" s="365"/>
      <c r="F61" s="365"/>
      <c r="G61" s="54"/>
    </row>
    <row r="62" spans="1:7" ht="16.5">
      <c r="A62" s="492" t="str">
        <f>A4</f>
        <v>Кубок России по спорту глухих (бадминтон)</v>
      </c>
      <c r="B62" s="492"/>
      <c r="C62" s="492"/>
      <c r="D62" s="492"/>
      <c r="E62" s="492"/>
      <c r="F62" s="492"/>
      <c r="G62" s="492"/>
    </row>
    <row r="63" spans="1:7" ht="19.5">
      <c r="A63" s="172"/>
      <c r="B63" s="172"/>
      <c r="C63" s="172"/>
      <c r="D63" s="172"/>
      <c r="E63" s="172"/>
      <c r="F63" s="172"/>
      <c r="G63" s="56"/>
    </row>
    <row r="64" spans="1:7" ht="19.5">
      <c r="A64" s="366" t="str">
        <f>A6</f>
        <v>Нижегородская обл. б/о Изумрудное</v>
      </c>
      <c r="B64" s="366"/>
      <c r="C64" s="366"/>
      <c r="D64" s="366"/>
      <c r="E64" s="366"/>
      <c r="F64" s="56"/>
      <c r="G64" s="230" t="str">
        <f>G6</f>
        <v>18-20 декабря 2020 г.</v>
      </c>
    </row>
    <row r="65" spans="1:7" ht="19.5">
      <c r="A65" s="366"/>
      <c r="B65" s="366"/>
      <c r="C65" s="366"/>
      <c r="D65" s="366"/>
      <c r="E65" s="366"/>
      <c r="F65" s="366"/>
      <c r="G65" s="56"/>
    </row>
    <row r="66" spans="1:7" ht="18.75">
      <c r="A66" s="57"/>
      <c r="B66" s="528" t="s">
        <v>159</v>
      </c>
      <c r="C66" s="528"/>
      <c r="D66" s="528"/>
      <c r="E66" s="528"/>
      <c r="F66" s="528"/>
      <c r="G66" s="528"/>
    </row>
    <row r="69" spans="2:5" ht="15">
      <c r="B69" s="434" t="s">
        <v>219</v>
      </c>
      <c r="E69" s="364"/>
    </row>
    <row r="70" spans="3:5" ht="15">
      <c r="C70" s="84" t="str">
        <f>B71</f>
        <v>Черных Л</v>
      </c>
      <c r="E70" s="364"/>
    </row>
    <row r="71" spans="2:5" ht="15">
      <c r="B71" s="92" t="str">
        <f>B13</f>
        <v>Черных Л</v>
      </c>
      <c r="C71" s="299"/>
      <c r="E71" s="364"/>
    </row>
    <row r="72" spans="2:5" ht="15">
      <c r="B72" s="70"/>
      <c r="C72" s="87"/>
      <c r="D72" s="251" t="str">
        <f>C70</f>
        <v>Черных Л</v>
      </c>
      <c r="E72" s="67"/>
    </row>
    <row r="73" spans="2:5" ht="15">
      <c r="B73" s="90" t="str">
        <f>B17</f>
        <v>Марисова Кр</v>
      </c>
      <c r="C73" s="87"/>
      <c r="D73" s="65" t="s">
        <v>272</v>
      </c>
      <c r="E73" s="391"/>
    </row>
    <row r="74" spans="3:5" ht="15">
      <c r="C74" s="91" t="str">
        <f>B75</f>
        <v>Пшичкина Н</v>
      </c>
      <c r="E74" s="373"/>
    </row>
    <row r="75" spans="2:5" ht="15">
      <c r="B75" s="248" t="str">
        <f>B21</f>
        <v>Пшичкина Н</v>
      </c>
      <c r="C75" s="300" t="s">
        <v>242</v>
      </c>
      <c r="D75" s="67"/>
      <c r="E75" s="373"/>
    </row>
    <row r="76" spans="5:6" ht="15">
      <c r="E76" s="265" t="str">
        <f>D80</f>
        <v>Кобер М</v>
      </c>
      <c r="F76" s="67">
        <v>9</v>
      </c>
    </row>
    <row r="77" spans="2:5" ht="15">
      <c r="B77" s="90" t="str">
        <f>B25</f>
        <v>Мамаева У</v>
      </c>
      <c r="E77" s="376" t="s">
        <v>280</v>
      </c>
    </row>
    <row r="78" spans="3:5" ht="15">
      <c r="C78" s="84" t="str">
        <f>B79</f>
        <v>Яковлева И</v>
      </c>
      <c r="E78" s="373"/>
    </row>
    <row r="79" spans="2:5" ht="15">
      <c r="B79" s="92" t="str">
        <f>B29</f>
        <v>Яковлева И</v>
      </c>
      <c r="C79" s="438" t="s">
        <v>252</v>
      </c>
      <c r="E79" s="373"/>
    </row>
    <row r="80" spans="2:5" ht="15">
      <c r="B80" s="70"/>
      <c r="C80" s="87"/>
      <c r="D80" s="251" t="str">
        <f>C82</f>
        <v>Кобер М</v>
      </c>
      <c r="E80" s="373"/>
    </row>
    <row r="81" spans="2:4" ht="15">
      <c r="B81" s="90" t="str">
        <f>B35</f>
        <v>Кобер М</v>
      </c>
      <c r="C81" s="87"/>
      <c r="D81" s="70" t="s">
        <v>225</v>
      </c>
    </row>
    <row r="82" ht="15">
      <c r="C82" s="91" t="str">
        <f>B81</f>
        <v>Кобер М</v>
      </c>
    </row>
    <row r="83" spans="2:4" ht="15">
      <c r="B83" s="248" t="str">
        <f>B37</f>
        <v>Марисова К</v>
      </c>
      <c r="C83" s="300" t="s">
        <v>251</v>
      </c>
      <c r="D83" s="67"/>
    </row>
    <row r="87" spans="4:7" ht="15.75">
      <c r="D87" s="71" t="s">
        <v>41</v>
      </c>
      <c r="E87" s="72"/>
      <c r="F87" s="264"/>
      <c r="G87" s="73" t="str">
        <f>G52</f>
        <v>Иванов А.Е.</v>
      </c>
    </row>
  </sheetData>
  <sheetProtection/>
  <mergeCells count="8">
    <mergeCell ref="A59:G59"/>
    <mergeCell ref="A60:G60"/>
    <mergeCell ref="A62:G62"/>
    <mergeCell ref="B66:G66"/>
    <mergeCell ref="A1:G1"/>
    <mergeCell ref="A2:G2"/>
    <mergeCell ref="A4:G4"/>
    <mergeCell ref="B8:G8"/>
  </mergeCells>
  <printOptions/>
  <pageMargins left="0.2362204724409449" right="0.2362204724409449" top="0.5511811023622047" bottom="0.15748031496062992" header="0.5511811023622047" footer="0.35433070866141736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8">
      <selection activeCell="A20" sqref="A20"/>
    </sheetView>
  </sheetViews>
  <sheetFormatPr defaultColWidth="9.00390625" defaultRowHeight="14.25"/>
  <cols>
    <col min="1" max="1" width="3.50390625" style="110" customWidth="1"/>
    <col min="2" max="2" width="24.25390625" style="51" customWidth="1"/>
    <col min="3" max="3" width="7.625" style="51" customWidth="1"/>
    <col min="4" max="5" width="3.50390625" style="51" customWidth="1"/>
    <col min="6" max="6" width="24.25390625" style="51" customWidth="1"/>
    <col min="7" max="7" width="7.625" style="51" customWidth="1"/>
    <col min="8" max="8" width="10.50390625" style="51" customWidth="1"/>
    <col min="9" max="9" width="14.375" style="51" customWidth="1"/>
    <col min="10" max="10" width="10.375" style="51" customWidth="1"/>
    <col min="11" max="16384" width="8.25390625" style="51" customWidth="1"/>
  </cols>
  <sheetData>
    <row r="1" spans="1:10" ht="18.75" customHeight="1">
      <c r="A1" s="101"/>
      <c r="B1" s="486" t="s">
        <v>97</v>
      </c>
      <c r="C1" s="486"/>
      <c r="D1" s="486"/>
      <c r="E1" s="486"/>
      <c r="F1" s="486"/>
      <c r="G1" s="486"/>
      <c r="H1" s="172"/>
      <c r="I1" s="172"/>
      <c r="J1" s="172"/>
    </row>
    <row r="2" spans="1:10" s="103" customFormat="1" ht="18.75">
      <c r="A2" s="102"/>
      <c r="B2" s="486" t="s">
        <v>1</v>
      </c>
      <c r="C2" s="486"/>
      <c r="D2" s="486"/>
      <c r="E2" s="486"/>
      <c r="F2" s="486"/>
      <c r="G2" s="486"/>
      <c r="H2" s="238"/>
      <c r="I2" s="238"/>
      <c r="J2" s="238"/>
    </row>
    <row r="3" spans="1:10" s="103" customFormat="1" ht="18.75">
      <c r="A3" s="238"/>
      <c r="B3" s="305"/>
      <c r="C3" s="305"/>
      <c r="D3" s="305"/>
      <c r="E3" s="305"/>
      <c r="F3" s="305"/>
      <c r="G3" s="305"/>
      <c r="H3" s="238"/>
      <c r="I3" s="238"/>
      <c r="J3" s="238"/>
    </row>
    <row r="4" spans="1:10" s="105" customFormat="1" ht="16.5">
      <c r="A4" s="102"/>
      <c r="B4" s="486" t="str">
        <f>Список!C4</f>
        <v>Кубок России по спорту глухих (бадминтон)</v>
      </c>
      <c r="C4" s="486"/>
      <c r="D4" s="486"/>
      <c r="E4" s="486"/>
      <c r="F4" s="486"/>
      <c r="G4" s="486"/>
      <c r="H4" s="172"/>
      <c r="I4" s="172"/>
      <c r="J4" s="172"/>
    </row>
    <row r="5" spans="1:10" s="105" customFormat="1" ht="16.5">
      <c r="A5" s="238"/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7.25">
      <c r="A6" s="132" t="str">
        <f>Список!B6</f>
        <v>Нижегородская обл. б/о Изумрудное</v>
      </c>
      <c r="B6" s="107"/>
      <c r="C6" s="108"/>
      <c r="D6" s="108"/>
      <c r="E6" s="108"/>
      <c r="F6" s="108"/>
      <c r="G6" s="132"/>
      <c r="H6" s="255" t="str">
        <f>Список!G6</f>
        <v>18-20 декабря 2020 г.</v>
      </c>
      <c r="I6" s="109"/>
      <c r="J6" s="109"/>
    </row>
    <row r="7" spans="1:256" s="232" customFormat="1" ht="17.25">
      <c r="A7" s="132"/>
      <c r="B7" s="107"/>
      <c r="C7" s="108"/>
      <c r="D7" s="108"/>
      <c r="E7" s="108"/>
      <c r="F7" s="108"/>
      <c r="G7" s="132"/>
      <c r="H7" s="255"/>
      <c r="I7" s="109"/>
      <c r="J7" s="109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10" ht="18.75">
      <c r="A8" s="106"/>
      <c r="B8" s="532" t="s">
        <v>95</v>
      </c>
      <c r="C8" s="532"/>
      <c r="D8" s="532"/>
      <c r="E8" s="532"/>
      <c r="F8" s="532"/>
      <c r="G8" s="532"/>
      <c r="H8" s="532"/>
      <c r="I8" s="109"/>
      <c r="J8" s="109"/>
    </row>
    <row r="9" spans="2:6" ht="15.75">
      <c r="B9" s="110"/>
      <c r="C9" s="110"/>
      <c r="D9" s="110"/>
      <c r="E9" s="110"/>
      <c r="F9" s="110"/>
    </row>
    <row r="10" spans="1:11" s="115" customFormat="1" ht="37.5" customHeight="1">
      <c r="A10" s="531" t="s">
        <v>65</v>
      </c>
      <c r="B10" s="531"/>
      <c r="C10" s="531"/>
      <c r="D10" s="111"/>
      <c r="E10" s="531" t="s">
        <v>68</v>
      </c>
      <c r="F10" s="531"/>
      <c r="G10" s="531"/>
      <c r="H10" s="112"/>
      <c r="I10" s="113"/>
      <c r="J10" s="114"/>
      <c r="K10" s="112"/>
    </row>
    <row r="11" spans="1:10" s="121" customFormat="1" ht="15" customHeight="1">
      <c r="A11" s="116" t="s">
        <v>43</v>
      </c>
      <c r="B11" s="266" t="s">
        <v>47</v>
      </c>
      <c r="C11" s="116" t="s">
        <v>48</v>
      </c>
      <c r="D11" s="118"/>
      <c r="E11" s="116" t="s">
        <v>43</v>
      </c>
      <c r="F11" s="266" t="s">
        <v>49</v>
      </c>
      <c r="G11" s="116" t="s">
        <v>48</v>
      </c>
      <c r="H11" s="119"/>
      <c r="I11" s="118"/>
      <c r="J11" s="120"/>
    </row>
    <row r="12" spans="1:10" ht="15.75">
      <c r="A12" s="117">
        <v>1</v>
      </c>
      <c r="B12" s="122" t="str">
        <f>MS!G24</f>
        <v>Ефремов М</v>
      </c>
      <c r="C12" s="117" t="s">
        <v>21</v>
      </c>
      <c r="D12" s="110"/>
      <c r="E12" s="117">
        <v>1</v>
      </c>
      <c r="F12" s="122" t="str">
        <f>WS!F24</f>
        <v>Хакимова К</v>
      </c>
      <c r="G12" s="123" t="s">
        <v>32</v>
      </c>
      <c r="J12" s="110"/>
    </row>
    <row r="13" spans="1:10" ht="15.75">
      <c r="A13" s="117">
        <v>2</v>
      </c>
      <c r="B13" s="122" t="str">
        <f>MS!F16</f>
        <v>Гуломзода Ш</v>
      </c>
      <c r="C13" s="123" t="s">
        <v>21</v>
      </c>
      <c r="D13" s="110"/>
      <c r="E13" s="117">
        <v>2</v>
      </c>
      <c r="F13" s="122" t="str">
        <f>WS!E32</f>
        <v>Тюрина Е</v>
      </c>
      <c r="G13" s="123" t="s">
        <v>21</v>
      </c>
      <c r="J13" s="110"/>
    </row>
    <row r="14" spans="1:10" ht="15.75">
      <c r="A14" s="117">
        <v>3</v>
      </c>
      <c r="B14" s="122" t="str">
        <f>MS!E12</f>
        <v>Карпов А</v>
      </c>
      <c r="C14" s="117" t="s">
        <v>21</v>
      </c>
      <c r="D14" s="110"/>
      <c r="E14" s="117">
        <v>3</v>
      </c>
      <c r="F14" s="122" t="str">
        <f>WS!D12</f>
        <v>Штайгер О</v>
      </c>
      <c r="G14" s="123" t="s">
        <v>21</v>
      </c>
      <c r="J14" s="110"/>
    </row>
    <row r="15" spans="1:10" ht="15.75">
      <c r="A15" s="117">
        <v>3</v>
      </c>
      <c r="B15" s="122" t="str">
        <f>MS!E28</f>
        <v>Румянцев Д</v>
      </c>
      <c r="C15" s="117" t="s">
        <v>21</v>
      </c>
      <c r="D15" s="110"/>
      <c r="E15" s="117">
        <v>3</v>
      </c>
      <c r="F15" s="122" t="str">
        <f>WS!D28</f>
        <v>Дормидонтова О</v>
      </c>
      <c r="G15" s="123" t="s">
        <v>21</v>
      </c>
      <c r="J15" s="110"/>
    </row>
    <row r="16" spans="1:10" ht="15.75" customHeight="1">
      <c r="A16" s="116">
        <v>5</v>
      </c>
      <c r="B16" s="124" t="str">
        <f>MS!F44</f>
        <v>Ильин В</v>
      </c>
      <c r="C16" s="125" t="s">
        <v>21</v>
      </c>
      <c r="D16" s="110"/>
      <c r="E16" s="529" t="s">
        <v>92</v>
      </c>
      <c r="F16" s="126" t="str">
        <f>WS!E45</f>
        <v>Егорова А</v>
      </c>
      <c r="G16" s="125" t="s">
        <v>21</v>
      </c>
      <c r="J16" s="110"/>
    </row>
    <row r="17" spans="1:10" ht="15.75">
      <c r="A17" s="116">
        <v>6</v>
      </c>
      <c r="B17" s="124" t="str">
        <f>MS!E46</f>
        <v>Попков А</v>
      </c>
      <c r="C17" s="125" t="s">
        <v>21</v>
      </c>
      <c r="D17" s="110"/>
      <c r="E17" s="530"/>
      <c r="F17" s="126" t="str">
        <f>WS!E41</f>
        <v>Иванковская А</v>
      </c>
      <c r="G17" s="125" t="s">
        <v>21</v>
      </c>
      <c r="J17" s="110"/>
    </row>
    <row r="18" spans="1:10" ht="15.75" customHeight="1">
      <c r="A18" s="529" t="s">
        <v>150</v>
      </c>
      <c r="B18" s="126" t="str">
        <f>MS!D43</f>
        <v>Парамонов А</v>
      </c>
      <c r="C18" s="125" t="s">
        <v>18</v>
      </c>
      <c r="D18" s="110"/>
      <c r="E18" s="529" t="s">
        <v>150</v>
      </c>
      <c r="F18" s="124" t="str">
        <f>WS!D42</f>
        <v>Кузнецова К</v>
      </c>
      <c r="G18" s="125" t="s">
        <v>21</v>
      </c>
      <c r="J18" s="110"/>
    </row>
    <row r="19" spans="1:10" ht="15.75">
      <c r="A19" s="530"/>
      <c r="B19" s="126" t="str">
        <f>MS!D47</f>
        <v>Кудашкин А</v>
      </c>
      <c r="C19" s="125" t="s">
        <v>18</v>
      </c>
      <c r="D19" s="110"/>
      <c r="E19" s="530"/>
      <c r="F19" s="124" t="str">
        <f>WS!D46</f>
        <v>Матвиива Е</v>
      </c>
      <c r="G19" s="125" t="s">
        <v>37</v>
      </c>
      <c r="J19" s="110"/>
    </row>
    <row r="20" spans="1:7" ht="15.75">
      <c r="A20" s="116">
        <v>9</v>
      </c>
      <c r="B20" s="126" t="str">
        <f>MS!E74</f>
        <v>Чаплин А</v>
      </c>
      <c r="C20" s="125" t="s">
        <v>21</v>
      </c>
      <c r="D20" s="110"/>
      <c r="E20" s="116">
        <v>9</v>
      </c>
      <c r="F20" s="124" t="str">
        <f>WS!E76</f>
        <v>Кобер М</v>
      </c>
      <c r="G20" s="125" t="s">
        <v>21</v>
      </c>
    </row>
    <row r="21" spans="1:8" ht="15.75">
      <c r="A21" s="116">
        <v>10</v>
      </c>
      <c r="B21" s="126" t="str">
        <f>MS!D78</f>
        <v>Кудашкин П</v>
      </c>
      <c r="C21" s="302" t="s">
        <v>21</v>
      </c>
      <c r="D21" s="110"/>
      <c r="E21" s="116">
        <v>10</v>
      </c>
      <c r="F21" s="124" t="str">
        <f>WS!D72</f>
        <v>Черных Л</v>
      </c>
      <c r="G21" s="125" t="s">
        <v>21</v>
      </c>
      <c r="H21" s="110"/>
    </row>
    <row r="22" spans="1:8" ht="15" customHeight="1">
      <c r="A22" s="533" t="s">
        <v>276</v>
      </c>
      <c r="B22" s="126" t="str">
        <f>MS!C68</f>
        <v>Рабинович В</v>
      </c>
      <c r="C22" s="302" t="s">
        <v>21</v>
      </c>
      <c r="D22" s="110"/>
      <c r="E22" s="533" t="s">
        <v>276</v>
      </c>
      <c r="F22" s="124" t="str">
        <f>WS!C74</f>
        <v>Пшичкина Н</v>
      </c>
      <c r="G22" s="125" t="s">
        <v>21</v>
      </c>
      <c r="H22" s="110"/>
    </row>
    <row r="23" spans="1:7" ht="15.75">
      <c r="A23" s="534"/>
      <c r="B23" s="126" t="str">
        <f>MS!C80</f>
        <v>Сладков К</v>
      </c>
      <c r="C23" s="125" t="s">
        <v>21</v>
      </c>
      <c r="D23" s="110"/>
      <c r="E23" s="534"/>
      <c r="F23" s="124" t="str">
        <f>WS!C78</f>
        <v>Яковлева И</v>
      </c>
      <c r="G23" s="125" t="s">
        <v>21</v>
      </c>
    </row>
    <row r="24" spans="1:7" ht="15" customHeight="1">
      <c r="A24" s="533" t="s">
        <v>277</v>
      </c>
      <c r="B24" s="126" t="str">
        <f>MS!B69</f>
        <v>Галиахметов Т</v>
      </c>
      <c r="C24" s="125" t="s">
        <v>32</v>
      </c>
      <c r="D24" s="110"/>
      <c r="E24" s="533" t="s">
        <v>278</v>
      </c>
      <c r="F24" s="449" t="str">
        <f>WS!B73</f>
        <v>Марисова Кр</v>
      </c>
      <c r="G24" s="125" t="s">
        <v>18</v>
      </c>
    </row>
    <row r="25" spans="1:256" s="414" customFormat="1" ht="15.75">
      <c r="A25" s="534"/>
      <c r="B25" s="126" t="str">
        <f>MS!B73</f>
        <v>Луценко М</v>
      </c>
      <c r="C25" s="125" t="s">
        <v>32</v>
      </c>
      <c r="D25" s="110"/>
      <c r="E25" s="534"/>
      <c r="F25" s="124" t="str">
        <f>WS!B77</f>
        <v>Мамаева У</v>
      </c>
      <c r="G25" s="125" t="s">
        <v>32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s="414" customFormat="1" ht="15.75">
      <c r="A26" s="534"/>
      <c r="B26" s="126" t="str">
        <f>MS!B77</f>
        <v>Телемнев Д</v>
      </c>
      <c r="C26" s="125" t="s">
        <v>18</v>
      </c>
      <c r="D26" s="110"/>
      <c r="E26" s="535"/>
      <c r="F26" s="124" t="str">
        <f>WS!B83</f>
        <v>Марисова К</v>
      </c>
      <c r="G26" s="125" t="s">
        <v>18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s="414" customFormat="1" ht="15.75">
      <c r="A27" s="535"/>
      <c r="B27" s="126" t="str">
        <f>MS!B81</f>
        <v>Рентгартен Д</v>
      </c>
      <c r="C27" s="125" t="s">
        <v>21</v>
      </c>
      <c r="D27" s="110"/>
      <c r="E27" s="11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5" ht="15.75">
      <c r="A28" s="116">
        <v>17</v>
      </c>
      <c r="B28" s="126" t="str">
        <f>MS!E84</f>
        <v>Курков А</v>
      </c>
      <c r="C28" s="125" t="s">
        <v>21</v>
      </c>
      <c r="D28" s="110"/>
      <c r="E28" s="110"/>
    </row>
    <row r="29" spans="1:5" ht="15.75">
      <c r="A29" s="116">
        <v>18</v>
      </c>
      <c r="B29" s="301" t="str">
        <f>MS!D85</f>
        <v>Солод В</v>
      </c>
      <c r="C29" s="125" t="s">
        <v>37</v>
      </c>
      <c r="D29" s="110"/>
      <c r="E29" s="110"/>
    </row>
    <row r="30" spans="3:8" ht="15.75">
      <c r="C30" s="110"/>
      <c r="D30" s="110"/>
      <c r="H30" s="110"/>
    </row>
    <row r="31" spans="3:8" ht="15.75">
      <c r="C31" s="110"/>
      <c r="D31" s="110"/>
      <c r="E31" s="110"/>
      <c r="H31" s="110"/>
    </row>
    <row r="32" spans="2:9" ht="17.25">
      <c r="B32" s="52" t="s">
        <v>41</v>
      </c>
      <c r="C32" s="252"/>
      <c r="D32" s="253"/>
      <c r="E32" s="254"/>
      <c r="F32" s="440" t="str">
        <f>Список!F45</f>
        <v>Иванов А.Е.</v>
      </c>
      <c r="G32" s="127"/>
      <c r="H32" s="128"/>
      <c r="I32" s="53"/>
    </row>
    <row r="33" spans="3:9" ht="17.25">
      <c r="C33" s="53"/>
      <c r="D33" s="127"/>
      <c r="E33" s="128"/>
      <c r="F33" s="53"/>
      <c r="G33" s="127"/>
      <c r="H33" s="128"/>
      <c r="I33" s="53"/>
    </row>
    <row r="34" spans="3:8" ht="15.75">
      <c r="C34" s="129"/>
      <c r="D34" s="110"/>
      <c r="H34" s="110"/>
    </row>
    <row r="35" spans="3:8" ht="15.75">
      <c r="C35" s="129"/>
      <c r="D35" s="110"/>
      <c r="E35" s="110"/>
      <c r="H35" s="110"/>
    </row>
    <row r="36" spans="3:8" ht="15.75">
      <c r="C36" s="129"/>
      <c r="D36" s="110"/>
      <c r="H36" s="110"/>
    </row>
    <row r="37" spans="3:8" ht="15.75">
      <c r="C37" s="130"/>
      <c r="D37" s="110"/>
      <c r="F37" s="110"/>
      <c r="G37" s="110"/>
      <c r="H37" s="110"/>
    </row>
    <row r="38" spans="3:8" ht="15.75">
      <c r="C38" s="110"/>
      <c r="D38" s="110"/>
      <c r="F38" s="110"/>
      <c r="G38" s="110"/>
      <c r="H38" s="110"/>
    </row>
    <row r="39" spans="3:8" ht="15.75">
      <c r="C39" s="131"/>
      <c r="D39" s="110"/>
      <c r="F39" s="110"/>
      <c r="G39" s="110"/>
      <c r="H39" s="110"/>
    </row>
    <row r="40" spans="3:8" ht="15.75">
      <c r="C40" s="110"/>
      <c r="D40" s="110"/>
      <c r="F40" s="110"/>
      <c r="G40" s="110"/>
      <c r="H40" s="110"/>
    </row>
    <row r="41" spans="3:8" ht="15.75">
      <c r="C41" s="131"/>
      <c r="D41" s="110"/>
      <c r="F41" s="110"/>
      <c r="G41" s="110"/>
      <c r="H41" s="110"/>
    </row>
    <row r="42" spans="3:8" ht="15.75">
      <c r="C42" s="131"/>
      <c r="D42" s="110"/>
      <c r="F42" s="110"/>
      <c r="G42" s="110"/>
      <c r="H42" s="110"/>
    </row>
    <row r="43" spans="3:8" ht="15.75">
      <c r="C43" s="110"/>
      <c r="D43" s="110"/>
      <c r="G43" s="110"/>
      <c r="H43" s="110"/>
    </row>
    <row r="44" spans="3:8" ht="15.75" customHeight="1">
      <c r="C44" s="110"/>
      <c r="D44" s="110"/>
      <c r="G44" s="110"/>
      <c r="H44" s="110"/>
    </row>
    <row r="46" spans="8:11" ht="15.75">
      <c r="H46" s="110"/>
      <c r="K46" s="110"/>
    </row>
    <row r="47" spans="8:11" ht="15.75" customHeight="1">
      <c r="H47" s="110"/>
      <c r="K47" s="110"/>
    </row>
    <row r="48" spans="8:11" ht="15.75">
      <c r="H48" s="110"/>
      <c r="K48" s="110"/>
    </row>
    <row r="49" spans="8:11" ht="15.75">
      <c r="H49" s="110"/>
      <c r="K49" s="110"/>
    </row>
  </sheetData>
  <sheetProtection/>
  <mergeCells count="13">
    <mergeCell ref="E18:E19"/>
    <mergeCell ref="E22:E23"/>
    <mergeCell ref="E24:E26"/>
    <mergeCell ref="A18:A19"/>
    <mergeCell ref="A22:A23"/>
    <mergeCell ref="A24:A27"/>
    <mergeCell ref="E16:E17"/>
    <mergeCell ref="B1:G1"/>
    <mergeCell ref="B2:G2"/>
    <mergeCell ref="B4:G4"/>
    <mergeCell ref="A10:C10"/>
    <mergeCell ref="E10:G10"/>
    <mergeCell ref="B8:H8"/>
  </mergeCells>
  <printOptions/>
  <pageMargins left="0.4334645669291341" right="0.4334645669291341" top="1.1417322834645671" bottom="1.1417322834645671" header="0.7480314960629921" footer="0.7480314960629921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79">
      <selection activeCell="B13" sqref="B13"/>
    </sheetView>
  </sheetViews>
  <sheetFormatPr defaultColWidth="8.625" defaultRowHeight="14.25"/>
  <cols>
    <col min="1" max="1" width="2.875" style="55" customWidth="1"/>
    <col min="2" max="6" width="13.125" style="55" customWidth="1"/>
    <col min="7" max="8" width="14.625" style="55" customWidth="1"/>
    <col min="9" max="9" width="3.00390625" style="59" customWidth="1"/>
    <col min="10" max="10" width="4.125" style="55" customWidth="1"/>
    <col min="11" max="11" width="12.75390625" style="55" customWidth="1"/>
    <col min="12" max="16384" width="8.25390625" style="55" customWidth="1"/>
  </cols>
  <sheetData>
    <row r="1" spans="1:12" s="54" customFormat="1" ht="15" customHeight="1">
      <c r="A1" s="492" t="s">
        <v>0</v>
      </c>
      <c r="B1" s="492"/>
      <c r="C1" s="492"/>
      <c r="D1" s="492"/>
      <c r="E1" s="492"/>
      <c r="F1" s="492"/>
      <c r="G1" s="492"/>
      <c r="H1" s="236"/>
      <c r="I1" s="172"/>
      <c r="J1" s="172"/>
      <c r="K1" s="172"/>
      <c r="L1" s="172"/>
    </row>
    <row r="2" spans="1:12" s="54" customFormat="1" ht="15" customHeight="1">
      <c r="A2" s="492" t="s">
        <v>1</v>
      </c>
      <c r="B2" s="492"/>
      <c r="C2" s="492"/>
      <c r="D2" s="492"/>
      <c r="E2" s="492"/>
      <c r="F2" s="492"/>
      <c r="G2" s="492"/>
      <c r="H2" s="172"/>
      <c r="I2" s="172"/>
      <c r="J2" s="172"/>
      <c r="K2" s="172"/>
      <c r="L2" s="172"/>
    </row>
    <row r="3" spans="1:12" s="54" customFormat="1" ht="15" customHeight="1">
      <c r="A3" s="307"/>
      <c r="B3" s="410"/>
      <c r="C3" s="307"/>
      <c r="D3" s="307"/>
      <c r="E3" s="307"/>
      <c r="F3" s="307"/>
      <c r="G3" s="307"/>
      <c r="H3" s="172"/>
      <c r="I3" s="172"/>
      <c r="J3" s="172"/>
      <c r="K3" s="172"/>
      <c r="L3" s="172"/>
    </row>
    <row r="4" spans="1:12" s="54" customFormat="1" ht="15" customHeight="1">
      <c r="A4" s="492" t="str">
        <f>Список!C4</f>
        <v>Кубок России по спорту глухих (бадминтон)</v>
      </c>
      <c r="B4" s="492"/>
      <c r="C4" s="492"/>
      <c r="D4" s="492"/>
      <c r="E4" s="492"/>
      <c r="F4" s="492"/>
      <c r="G4" s="492"/>
      <c r="H4" s="172"/>
      <c r="I4" s="172"/>
      <c r="J4" s="172"/>
      <c r="K4" s="172"/>
      <c r="L4" s="172"/>
    </row>
    <row r="5" spans="1:12" s="4" customFormat="1" ht="17.25" customHeight="1">
      <c r="A5" s="275" t="str">
        <f>Список!B6</f>
        <v>Нижегородская обл. б/о Изумрудное</v>
      </c>
      <c r="B5" s="275"/>
      <c r="C5" s="276"/>
      <c r="D5" s="276"/>
      <c r="E5" s="276"/>
      <c r="F5" s="277"/>
      <c r="G5" s="255" t="str">
        <f>Список!G6</f>
        <v>18-20 декабря 2020 г.</v>
      </c>
      <c r="H5" s="257"/>
      <c r="I5" s="257"/>
      <c r="J5" s="79"/>
      <c r="K5" s="79"/>
      <c r="L5" s="80"/>
    </row>
    <row r="6" spans="2:9" s="56" customFormat="1" ht="18" customHeight="1">
      <c r="B6" s="528" t="s">
        <v>213</v>
      </c>
      <c r="C6" s="528"/>
      <c r="D6" s="528"/>
      <c r="E6" s="528"/>
      <c r="F6" s="528"/>
      <c r="G6" s="528"/>
      <c r="H6" s="81"/>
      <c r="I6" s="97"/>
    </row>
    <row r="7" spans="3:9" s="56" customFormat="1" ht="14.25" customHeight="1">
      <c r="C7" s="245" t="str">
        <f>MS!C9</f>
        <v>Карпов А</v>
      </c>
      <c r="D7" s="237" t="s">
        <v>93</v>
      </c>
      <c r="E7" s="237"/>
      <c r="F7" s="237"/>
      <c r="G7" s="237"/>
      <c r="H7" s="81"/>
      <c r="I7" s="97"/>
    </row>
    <row r="8" spans="1:9" ht="14.25" customHeight="1">
      <c r="A8" s="244"/>
      <c r="B8" s="244">
        <v>1</v>
      </c>
      <c r="C8" s="271" t="str">
        <f>MS!C39</f>
        <v>Ефремов М</v>
      </c>
      <c r="D8" s="258"/>
      <c r="E8" s="243"/>
      <c r="F8" s="243"/>
      <c r="H8" s="59"/>
      <c r="I8" s="232"/>
    </row>
    <row r="9" spans="1:9" ht="14.25" customHeight="1">
      <c r="A9" s="245"/>
      <c r="B9" s="245" t="str">
        <f>MS!C11</f>
        <v>Рабинович В</v>
      </c>
      <c r="C9" s="417"/>
      <c r="D9" s="258" t="str">
        <f>C7</f>
        <v>Карпов А</v>
      </c>
      <c r="E9" s="243"/>
      <c r="F9" s="243"/>
      <c r="H9" s="59"/>
      <c r="I9" s="232"/>
    </row>
    <row r="10" spans="1:256" s="409" customFormat="1" ht="14.25" customHeight="1">
      <c r="A10" s="244">
        <v>9</v>
      </c>
      <c r="B10" s="271" t="str">
        <f>MS!B36</f>
        <v>Рентгартен Д</v>
      </c>
      <c r="C10" s="419"/>
      <c r="D10" s="421" t="str">
        <f>C8</f>
        <v>Ефремов М</v>
      </c>
      <c r="E10" s="243"/>
      <c r="F10" s="243"/>
      <c r="G10" s="55"/>
      <c r="H10" s="59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409" customFormat="1" ht="14.25" customHeight="1">
      <c r="A11" s="245"/>
      <c r="B11" s="420"/>
      <c r="C11" s="259" t="str">
        <f>B9</f>
        <v>Рабинович В</v>
      </c>
      <c r="D11" s="242" t="s">
        <v>242</v>
      </c>
      <c r="E11" s="373"/>
      <c r="F11" s="243"/>
      <c r="G11" s="55"/>
      <c r="H11" s="59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9" ht="14.25" customHeight="1">
      <c r="A12" s="244"/>
      <c r="B12" s="407"/>
      <c r="C12" s="263" t="str">
        <f>B10</f>
        <v>Рентгартен Д</v>
      </c>
      <c r="D12" s="258"/>
      <c r="E12" s="422"/>
      <c r="F12" s="243"/>
      <c r="H12" s="59"/>
      <c r="I12" s="232"/>
    </row>
    <row r="13" spans="1:256" s="409" customFormat="1" ht="14.25" customHeight="1">
      <c r="A13" s="244"/>
      <c r="B13" s="259" t="str">
        <f>MS!C13</f>
        <v>Галиахметов Т</v>
      </c>
      <c r="C13" s="303" t="s">
        <v>253</v>
      </c>
      <c r="D13" s="258"/>
      <c r="E13" s="422" t="str">
        <f>D9</f>
        <v>Карпов А</v>
      </c>
      <c r="F13" s="243"/>
      <c r="G13" s="55"/>
      <c r="H13" s="59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409" customFormat="1" ht="14.25" customHeight="1">
      <c r="A14" s="244">
        <v>8</v>
      </c>
      <c r="B14" s="263" t="str">
        <f>MS!C21</f>
        <v>Луценко М</v>
      </c>
      <c r="C14" s="249"/>
      <c r="D14" s="258"/>
      <c r="E14" s="421" t="str">
        <f>D10</f>
        <v>Ефремов М</v>
      </c>
      <c r="F14" s="243"/>
      <c r="G14" s="55"/>
      <c r="H14" s="59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9" ht="14.25" customHeight="1">
      <c r="A15" s="89"/>
      <c r="B15" s="89"/>
      <c r="C15" s="245" t="str">
        <f>MS!B38</f>
        <v>Солод В</v>
      </c>
      <c r="D15" s="258"/>
      <c r="E15" s="384" t="s">
        <v>247</v>
      </c>
      <c r="F15" s="373"/>
      <c r="H15" s="59"/>
      <c r="I15" s="232"/>
    </row>
    <row r="16" spans="1:9" ht="14.25" customHeight="1">
      <c r="A16" s="272"/>
      <c r="B16" s="272">
        <v>5</v>
      </c>
      <c r="C16" s="271" t="str">
        <f>MS!C29</f>
        <v>Телемнев Д</v>
      </c>
      <c r="D16" s="245"/>
      <c r="E16" s="423"/>
      <c r="F16" s="373"/>
      <c r="H16" s="59"/>
      <c r="I16" s="232"/>
    </row>
    <row r="17" spans="1:9" ht="14.25" customHeight="1">
      <c r="A17" s="272"/>
      <c r="B17" s="272"/>
      <c r="C17" s="417"/>
      <c r="D17" s="258" t="str">
        <f>C19</f>
        <v>Попков А</v>
      </c>
      <c r="E17" s="424"/>
      <c r="F17" s="373"/>
      <c r="H17" s="59"/>
      <c r="I17" s="232"/>
    </row>
    <row r="18" spans="1:9" ht="14.25" customHeight="1">
      <c r="A18" s="272"/>
      <c r="B18" s="272"/>
      <c r="C18" s="419"/>
      <c r="D18" s="421" t="str">
        <f>C20</f>
        <v>Чаплин А</v>
      </c>
      <c r="E18" s="424"/>
      <c r="F18" s="383"/>
      <c r="H18" s="59"/>
      <c r="I18" s="232"/>
    </row>
    <row r="19" spans="1:9" ht="14.25" customHeight="1">
      <c r="A19" s="272"/>
      <c r="B19" s="272"/>
      <c r="C19" s="259" t="str">
        <f>MS!C31</f>
        <v>Попков А</v>
      </c>
      <c r="D19" s="242" t="s">
        <v>254</v>
      </c>
      <c r="E19" s="247"/>
      <c r="F19" s="383"/>
      <c r="G19" s="232"/>
      <c r="H19" s="59"/>
      <c r="I19" s="232"/>
    </row>
    <row r="20" spans="1:9" ht="14.25" customHeight="1">
      <c r="A20" s="272"/>
      <c r="B20" s="272">
        <v>4</v>
      </c>
      <c r="C20" s="263" t="str">
        <f>MS!C17</f>
        <v>Чаплин А</v>
      </c>
      <c r="D20" s="258"/>
      <c r="E20" s="243"/>
      <c r="F20" s="425"/>
      <c r="G20" s="243"/>
      <c r="H20" s="59"/>
      <c r="I20" s="232"/>
    </row>
    <row r="21" spans="1:9" ht="14.25" customHeight="1">
      <c r="A21" s="272"/>
      <c r="B21" s="272"/>
      <c r="C21" s="56"/>
      <c r="D21" s="245"/>
      <c r="E21" s="243"/>
      <c r="F21" s="373" t="str">
        <f>E29</f>
        <v>Гуломзода Ш</v>
      </c>
      <c r="G21" s="243"/>
      <c r="H21" s="59"/>
      <c r="I21" s="232"/>
    </row>
    <row r="22" spans="1:256" s="409" customFormat="1" ht="14.25" customHeight="1">
      <c r="A22" s="272"/>
      <c r="B22" s="272"/>
      <c r="C22" s="56"/>
      <c r="D22" s="245"/>
      <c r="E22" s="243"/>
      <c r="F22" s="265" t="str">
        <f>E30</f>
        <v>Румянцев Д</v>
      </c>
      <c r="G22" s="82">
        <v>1</v>
      </c>
      <c r="H22" s="5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409" customFormat="1" ht="14.25" customHeight="1">
      <c r="A23" s="272"/>
      <c r="B23" s="272"/>
      <c r="C23" s="245" t="str">
        <f>MS!C19</f>
        <v>Парамонов А</v>
      </c>
      <c r="D23" s="245"/>
      <c r="E23" s="243"/>
      <c r="F23" s="376" t="s">
        <v>261</v>
      </c>
      <c r="G23" s="243"/>
      <c r="H23" s="59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9" ht="14.25" customHeight="1">
      <c r="A24" s="272"/>
      <c r="B24" s="272">
        <v>6</v>
      </c>
      <c r="C24" s="271" t="str">
        <f>MS!C35</f>
        <v>Кудашкин А</v>
      </c>
      <c r="D24" s="242"/>
      <c r="E24" s="278"/>
      <c r="F24" s="373"/>
      <c r="G24" s="243"/>
      <c r="H24" s="59"/>
      <c r="I24" s="232"/>
    </row>
    <row r="25" spans="1:9" ht="14.25" customHeight="1">
      <c r="A25" s="272"/>
      <c r="B25" s="272"/>
      <c r="C25" s="417"/>
      <c r="D25" s="258" t="str">
        <f>C23</f>
        <v>Парамонов А</v>
      </c>
      <c r="E25" s="278"/>
      <c r="F25" s="373"/>
      <c r="G25" s="243"/>
      <c r="H25" s="59"/>
      <c r="I25" s="232"/>
    </row>
    <row r="26" spans="1:9" ht="14.25" customHeight="1">
      <c r="A26" s="272"/>
      <c r="B26" s="272"/>
      <c r="C26" s="419"/>
      <c r="D26" s="260" t="str">
        <f>C24</f>
        <v>Кудашкин А</v>
      </c>
      <c r="E26" s="303"/>
      <c r="F26" s="373"/>
      <c r="G26" s="243"/>
      <c r="H26" s="59"/>
      <c r="I26" s="232"/>
    </row>
    <row r="27" spans="1:9" ht="14.25" customHeight="1">
      <c r="A27" s="272"/>
      <c r="B27" s="272"/>
      <c r="C27" s="259" t="str">
        <f>MS!C15</f>
        <v>Ильин В</v>
      </c>
      <c r="D27" s="261" t="s">
        <v>255</v>
      </c>
      <c r="E27" s="424"/>
      <c r="F27" s="373"/>
      <c r="G27" s="243"/>
      <c r="H27" s="59"/>
      <c r="I27" s="232"/>
    </row>
    <row r="28" spans="1:8" ht="14.25" customHeight="1">
      <c r="A28" s="272"/>
      <c r="B28" s="272">
        <v>3</v>
      </c>
      <c r="C28" s="263" t="str">
        <f>MS!C33</f>
        <v>Сладков К</v>
      </c>
      <c r="D28" s="242"/>
      <c r="E28" s="375"/>
      <c r="F28" s="391"/>
      <c r="G28" s="232"/>
      <c r="H28" s="232"/>
    </row>
    <row r="29" spans="3:8" ht="14.25" customHeight="1">
      <c r="C29" s="56"/>
      <c r="E29" s="459" t="str">
        <f>D33</f>
        <v>Гуломзода Ш</v>
      </c>
      <c r="F29" s="426"/>
      <c r="G29" s="75"/>
      <c r="H29" s="73"/>
    </row>
    <row r="30" spans="1:256" s="409" customFormat="1" ht="14.25" customHeight="1">
      <c r="A30" s="55"/>
      <c r="B30" s="55"/>
      <c r="C30" s="56"/>
      <c r="D30" s="55"/>
      <c r="E30" s="460" t="str">
        <f>D34</f>
        <v>Румянцев Д</v>
      </c>
      <c r="F30" s="426"/>
      <c r="G30" s="75"/>
      <c r="H30" s="73"/>
      <c r="I30" s="59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409" customFormat="1" ht="14.25" customHeight="1">
      <c r="A31" s="55"/>
      <c r="B31" s="55"/>
      <c r="C31" s="245" t="str">
        <f>MS!B24</f>
        <v>Курков А</v>
      </c>
      <c r="D31" s="55"/>
      <c r="E31" s="376" t="s">
        <v>291</v>
      </c>
      <c r="F31" s="71"/>
      <c r="G31" s="75"/>
      <c r="H31" s="73"/>
      <c r="I31" s="59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2:8" ht="14.25" customHeight="1">
      <c r="B32" s="272">
        <v>7</v>
      </c>
      <c r="C32" s="271" t="str">
        <f>MS!B26</f>
        <v>Кудашкин П</v>
      </c>
      <c r="E32" s="375"/>
      <c r="F32" s="71"/>
      <c r="G32" s="75"/>
      <c r="H32" s="73"/>
    </row>
    <row r="33" spans="3:8" ht="14.25" customHeight="1">
      <c r="C33" s="417"/>
      <c r="D33" s="55" t="str">
        <f>C35</f>
        <v>Гуломзода Ш</v>
      </c>
      <c r="E33" s="375"/>
      <c r="F33" s="71"/>
      <c r="G33" s="75"/>
      <c r="H33" s="73"/>
    </row>
    <row r="34" spans="3:8" ht="14.25" customHeight="1">
      <c r="C34" s="419"/>
      <c r="D34" s="260" t="str">
        <f>C36</f>
        <v>Румянцев Д</v>
      </c>
      <c r="E34" s="373"/>
      <c r="F34" s="75"/>
      <c r="G34" s="75"/>
      <c r="H34" s="73"/>
    </row>
    <row r="35" spans="3:8" ht="14.25" customHeight="1">
      <c r="C35" s="259" t="str">
        <f>MS!C23</f>
        <v>Гуломзода Ш</v>
      </c>
      <c r="D35" s="242" t="s">
        <v>256</v>
      </c>
      <c r="E35" s="258"/>
      <c r="F35" s="75"/>
      <c r="G35" s="232"/>
      <c r="H35" s="73"/>
    </row>
    <row r="36" spans="2:8" ht="14.25" customHeight="1">
      <c r="B36" s="244">
        <v>2</v>
      </c>
      <c r="C36" s="263" t="str">
        <f>MS!C27</f>
        <v>Румянцев Д</v>
      </c>
      <c r="D36" s="258"/>
      <c r="E36" s="245"/>
      <c r="F36" s="89"/>
      <c r="G36" s="232"/>
      <c r="H36" s="73"/>
    </row>
    <row r="37" spans="3:8" ht="14.25" customHeight="1">
      <c r="C37" s="58"/>
      <c r="D37" s="232"/>
      <c r="E37" s="232"/>
      <c r="F37" s="232"/>
      <c r="G37" s="232"/>
      <c r="H37" s="73"/>
    </row>
    <row r="38" ht="14.25" customHeight="1"/>
    <row r="39" ht="14.25" customHeight="1">
      <c r="D39" s="55" t="str">
        <f>C11</f>
        <v>Рабинович В</v>
      </c>
    </row>
    <row r="40" spans="1:256" s="409" customFormat="1" ht="14.25" customHeight="1">
      <c r="A40" s="55"/>
      <c r="B40" s="55"/>
      <c r="C40" s="55"/>
      <c r="D40" s="55" t="str">
        <f>C12</f>
        <v>Рентгартен Д</v>
      </c>
      <c r="E40" s="55" t="str">
        <f>D39</f>
        <v>Рабинович В</v>
      </c>
      <c r="F40" s="55"/>
      <c r="G40" s="55"/>
      <c r="H40" s="55"/>
      <c r="I40" s="59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409" customFormat="1" ht="14.25" customHeight="1">
      <c r="A41" s="55"/>
      <c r="B41" s="55"/>
      <c r="C41" s="55"/>
      <c r="D41" s="427" t="str">
        <f>C15</f>
        <v>Солод В</v>
      </c>
      <c r="E41" s="265" t="str">
        <f>D40</f>
        <v>Рентгартен Д</v>
      </c>
      <c r="F41" s="55"/>
      <c r="G41" s="55"/>
      <c r="H41" s="55"/>
      <c r="I41" s="59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409" customFormat="1" ht="14.25" customHeight="1">
      <c r="A42" s="55"/>
      <c r="B42" s="55"/>
      <c r="C42" s="55"/>
      <c r="D42" s="405" t="str">
        <f>C16</f>
        <v>Телемнев Д</v>
      </c>
      <c r="E42" s="261" t="s">
        <v>268</v>
      </c>
      <c r="F42" s="373"/>
      <c r="G42" s="55"/>
      <c r="H42" s="55"/>
      <c r="I42" s="59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409" customFormat="1" ht="14.25" customHeight="1">
      <c r="A43" s="55"/>
      <c r="B43" s="55"/>
      <c r="C43" s="55"/>
      <c r="D43" s="55"/>
      <c r="E43" s="55"/>
      <c r="F43" s="373" t="str">
        <f>E46</f>
        <v>Ильин В</v>
      </c>
      <c r="G43" s="55"/>
      <c r="H43" s="55"/>
      <c r="I43" s="59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409" customFormat="1" ht="14.25" customHeight="1">
      <c r="A44" s="55"/>
      <c r="B44" s="55"/>
      <c r="C44" s="55"/>
      <c r="D44" s="55"/>
      <c r="E44" s="55"/>
      <c r="F44" s="265" t="str">
        <f>E47</f>
        <v>Сладков К</v>
      </c>
      <c r="G44" s="67">
        <v>5</v>
      </c>
      <c r="H44" s="55"/>
      <c r="I44" s="59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409" customFormat="1" ht="14.25" customHeight="1">
      <c r="A45" s="55"/>
      <c r="B45" s="55"/>
      <c r="C45" s="55"/>
      <c r="D45" s="55" t="str">
        <f>C27</f>
        <v>Ильин В</v>
      </c>
      <c r="E45" s="55"/>
      <c r="F45" s="376" t="s">
        <v>285</v>
      </c>
      <c r="G45" s="55"/>
      <c r="H45" s="55"/>
      <c r="I45" s="59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409" customFormat="1" ht="14.25" customHeight="1">
      <c r="A46" s="55"/>
      <c r="B46" s="55"/>
      <c r="C46" s="55"/>
      <c r="D46" s="264" t="str">
        <f>C28</f>
        <v>Сладков К</v>
      </c>
      <c r="E46" s="55" t="str">
        <f>D45</f>
        <v>Ильин В</v>
      </c>
      <c r="F46" s="373"/>
      <c r="G46" s="55"/>
      <c r="H46" s="55"/>
      <c r="I46" s="59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409" customFormat="1" ht="14.25" customHeight="1">
      <c r="A47" s="55"/>
      <c r="B47" s="55"/>
      <c r="C47" s="55"/>
      <c r="D47" s="427" t="str">
        <f>C31</f>
        <v>Курков А</v>
      </c>
      <c r="E47" s="265" t="str">
        <f>D46</f>
        <v>Сладков К</v>
      </c>
      <c r="F47" s="373"/>
      <c r="G47" s="55"/>
      <c r="H47" s="55"/>
      <c r="I47" s="59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409" customFormat="1" ht="14.25" customHeight="1">
      <c r="A48" s="55"/>
      <c r="B48" s="55"/>
      <c r="C48" s="55"/>
      <c r="D48" s="405" t="str">
        <f>C32</f>
        <v>Кудашкин П</v>
      </c>
      <c r="E48" s="242" t="s">
        <v>267</v>
      </c>
      <c r="F48" s="55"/>
      <c r="G48" s="55"/>
      <c r="H48" s="55"/>
      <c r="I48" s="59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409" customFormat="1" ht="14.25" customHeight="1">
      <c r="A49" s="55"/>
      <c r="B49" s="55"/>
      <c r="C49" s="55"/>
      <c r="D49" s="55"/>
      <c r="E49" s="55"/>
      <c r="F49" s="55"/>
      <c r="G49" s="55"/>
      <c r="H49" s="55"/>
      <c r="I49" s="59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409" customFormat="1" ht="14.25" customHeight="1">
      <c r="A50" s="55"/>
      <c r="B50" s="55"/>
      <c r="C50" s="55"/>
      <c r="D50" s="55"/>
      <c r="E50" s="55"/>
      <c r="F50" s="55"/>
      <c r="G50" s="55"/>
      <c r="H50" s="55"/>
      <c r="I50" s="59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414" customFormat="1" ht="14.25" customHeight="1">
      <c r="A51" s="55"/>
      <c r="B51" s="55"/>
      <c r="C51" s="55"/>
      <c r="D51" s="55"/>
      <c r="E51" s="55"/>
      <c r="F51" s="55"/>
      <c r="G51" s="55"/>
      <c r="H51" s="55"/>
      <c r="I51" s="59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ht="14.25" customHeight="1">
      <c r="E52" s="99"/>
    </row>
    <row r="53" spans="4:8" ht="14.25" customHeight="1">
      <c r="D53" s="100" t="s">
        <v>41</v>
      </c>
      <c r="E53" s="134"/>
      <c r="F53" s="264"/>
      <c r="G53" s="99" t="str">
        <f>Список!F45</f>
        <v>Иванов А.Е.</v>
      </c>
      <c r="H53" s="99"/>
    </row>
    <row r="54" spans="6:8" ht="14.25" customHeight="1">
      <c r="F54" s="232"/>
      <c r="G54" s="232"/>
      <c r="H54" s="232"/>
    </row>
    <row r="55" spans="1:9" s="4" customFormat="1" ht="14.25" customHeight="1">
      <c r="A55" s="55"/>
      <c r="B55" s="55"/>
      <c r="C55" s="55"/>
      <c r="D55" s="55"/>
      <c r="E55" s="55"/>
      <c r="F55" s="232"/>
      <c r="G55" s="232"/>
      <c r="H55" s="232"/>
      <c r="I55" s="97"/>
    </row>
    <row r="56" spans="1:9" s="98" customFormat="1" ht="14.25" customHeight="1">
      <c r="A56" s="55"/>
      <c r="B56" s="55"/>
      <c r="C56" s="55"/>
      <c r="D56" s="55"/>
      <c r="E56" s="99"/>
      <c r="F56" s="99"/>
      <c r="G56" s="99"/>
      <c r="H56" s="99"/>
      <c r="I56" s="97"/>
    </row>
    <row r="57" spans="1:9" s="98" customFormat="1" ht="14.25" customHeight="1">
      <c r="A57" s="55"/>
      <c r="B57" s="55"/>
      <c r="C57" s="55"/>
      <c r="D57" s="55"/>
      <c r="E57" s="55"/>
      <c r="F57" s="55"/>
      <c r="G57" s="55"/>
      <c r="H57" s="55"/>
      <c r="I57" s="97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4">
    <mergeCell ref="A1:G1"/>
    <mergeCell ref="A2:G2"/>
    <mergeCell ref="A4:G4"/>
    <mergeCell ref="B6:G6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43">
      <selection activeCell="F24" sqref="F24"/>
    </sheetView>
  </sheetViews>
  <sheetFormatPr defaultColWidth="8.625" defaultRowHeight="14.25"/>
  <cols>
    <col min="1" max="1" width="2.875" style="55" customWidth="1"/>
    <col min="2" max="2" width="9.625" style="55" customWidth="1"/>
    <col min="3" max="6" width="14.375" style="55" customWidth="1"/>
    <col min="7" max="8" width="14.625" style="55" customWidth="1"/>
    <col min="9" max="9" width="3.00390625" style="59" customWidth="1"/>
    <col min="10" max="10" width="4.125" style="55" customWidth="1"/>
    <col min="11" max="11" width="12.75390625" style="55" customWidth="1"/>
    <col min="12" max="16384" width="8.25390625" style="55" customWidth="1"/>
  </cols>
  <sheetData>
    <row r="1" spans="1:12" s="54" customFormat="1" ht="15" customHeight="1">
      <c r="A1" s="492" t="s">
        <v>0</v>
      </c>
      <c r="B1" s="492"/>
      <c r="C1" s="492"/>
      <c r="D1" s="492"/>
      <c r="E1" s="492"/>
      <c r="F1" s="492"/>
      <c r="G1" s="492"/>
      <c r="H1" s="412"/>
      <c r="I1" s="172"/>
      <c r="J1" s="172"/>
      <c r="K1" s="172"/>
      <c r="L1" s="172"/>
    </row>
    <row r="2" spans="1:12" s="54" customFormat="1" ht="15" customHeight="1">
      <c r="A2" s="492" t="s">
        <v>1</v>
      </c>
      <c r="B2" s="492"/>
      <c r="C2" s="492"/>
      <c r="D2" s="492"/>
      <c r="E2" s="492"/>
      <c r="F2" s="492"/>
      <c r="G2" s="492"/>
      <c r="H2" s="172"/>
      <c r="I2" s="172"/>
      <c r="J2" s="172"/>
      <c r="K2" s="172"/>
      <c r="L2" s="172"/>
    </row>
    <row r="3" spans="1:12" s="54" customFormat="1" ht="15" customHeight="1">
      <c r="A3" s="410"/>
      <c r="B3" s="410"/>
      <c r="C3" s="410"/>
      <c r="D3" s="410"/>
      <c r="E3" s="410"/>
      <c r="F3" s="410"/>
      <c r="G3" s="410"/>
      <c r="H3" s="172"/>
      <c r="I3" s="172"/>
      <c r="J3" s="172"/>
      <c r="K3" s="172"/>
      <c r="L3" s="172"/>
    </row>
    <row r="4" spans="1:12" s="54" customFormat="1" ht="15" customHeight="1">
      <c r="A4" s="492" t="str">
        <f>Список!C4</f>
        <v>Кубок России по спорту глухих (бадминтон)</v>
      </c>
      <c r="B4" s="492"/>
      <c r="C4" s="492"/>
      <c r="D4" s="492"/>
      <c r="E4" s="492"/>
      <c r="F4" s="492"/>
      <c r="G4" s="492"/>
      <c r="H4" s="172"/>
      <c r="I4" s="172"/>
      <c r="J4" s="172"/>
      <c r="K4" s="172"/>
      <c r="L4" s="172"/>
    </row>
    <row r="5" spans="1:12" s="4" customFormat="1" ht="17.25" customHeight="1">
      <c r="A5" s="275" t="str">
        <f>Список!B6</f>
        <v>Нижегородская обл. б/о Изумрудное</v>
      </c>
      <c r="B5" s="275"/>
      <c r="C5" s="276"/>
      <c r="D5" s="276"/>
      <c r="E5" s="276"/>
      <c r="F5" s="277"/>
      <c r="G5" s="255" t="str">
        <f>Список!G6</f>
        <v>18-20 декабря 2020 г.</v>
      </c>
      <c r="H5" s="257"/>
      <c r="I5" s="257"/>
      <c r="J5" s="79"/>
      <c r="K5" s="79"/>
      <c r="L5" s="80"/>
    </row>
    <row r="6" spans="2:9" s="56" customFormat="1" ht="18" customHeight="1">
      <c r="B6" s="528" t="s">
        <v>216</v>
      </c>
      <c r="C6" s="528"/>
      <c r="D6" s="528"/>
      <c r="E6" s="528"/>
      <c r="F6" s="528"/>
      <c r="G6" s="528"/>
      <c r="H6" s="81"/>
      <c r="I6" s="97"/>
    </row>
    <row r="7" spans="3:9" s="56" customFormat="1" ht="14.25" customHeight="1">
      <c r="C7" s="245" t="str">
        <f>WS!C10</f>
        <v>Штайгер О</v>
      </c>
      <c r="D7" s="413" t="s">
        <v>93</v>
      </c>
      <c r="E7" s="413"/>
      <c r="F7" s="413"/>
      <c r="G7" s="413"/>
      <c r="H7" s="81"/>
      <c r="I7" s="97"/>
    </row>
    <row r="8" spans="1:9" ht="14.25" customHeight="1">
      <c r="A8" s="244"/>
      <c r="B8" s="244">
        <v>1</v>
      </c>
      <c r="C8" s="271" t="str">
        <f>WS!B31</f>
        <v>Дормидонтова О</v>
      </c>
      <c r="D8" s="258"/>
      <c r="E8" s="243"/>
      <c r="F8" s="243"/>
      <c r="H8" s="59"/>
      <c r="I8" s="409"/>
    </row>
    <row r="9" spans="1:9" ht="14.25" customHeight="1">
      <c r="A9" s="245"/>
      <c r="B9" s="245"/>
      <c r="C9" s="417"/>
      <c r="D9" s="258" t="str">
        <f>C7</f>
        <v>Штайгер О</v>
      </c>
      <c r="E9" s="243"/>
      <c r="F9" s="243"/>
      <c r="H9" s="59"/>
      <c r="I9" s="409"/>
    </row>
    <row r="10" spans="1:9" ht="14.25" customHeight="1">
      <c r="A10" s="244"/>
      <c r="B10" s="245"/>
      <c r="C10" s="419"/>
      <c r="D10" s="421" t="str">
        <f>C8</f>
        <v>Дормидонтова О</v>
      </c>
      <c r="E10" s="243"/>
      <c r="F10" s="243"/>
      <c r="H10" s="59"/>
      <c r="I10" s="409"/>
    </row>
    <row r="11" spans="1:9" ht="14.25" customHeight="1">
      <c r="A11" s="245"/>
      <c r="B11" s="245"/>
      <c r="C11" s="419"/>
      <c r="D11" s="258"/>
      <c r="E11" s="373"/>
      <c r="F11" s="243"/>
      <c r="H11" s="59"/>
      <c r="I11" s="409"/>
    </row>
    <row r="12" spans="1:9" ht="14.25" customHeight="1">
      <c r="A12" s="244"/>
      <c r="B12" s="244"/>
      <c r="C12" s="418"/>
      <c r="D12" s="258"/>
      <c r="E12" s="422"/>
      <c r="F12" s="243"/>
      <c r="H12" s="59"/>
      <c r="I12" s="409"/>
    </row>
    <row r="13" spans="1:9" ht="14.25" customHeight="1">
      <c r="A13" s="244"/>
      <c r="B13" s="258"/>
      <c r="C13" s="249"/>
      <c r="D13" s="258"/>
      <c r="E13" s="458" t="str">
        <f>D9</f>
        <v>Штайгер О</v>
      </c>
      <c r="F13" s="243"/>
      <c r="H13" s="59"/>
      <c r="I13" s="409"/>
    </row>
    <row r="14" spans="1:9" ht="14.25" customHeight="1">
      <c r="A14" s="244"/>
      <c r="B14" s="245"/>
      <c r="C14" s="249"/>
      <c r="D14" s="258"/>
      <c r="E14" s="421" t="str">
        <f>D10</f>
        <v>Дормидонтова О</v>
      </c>
      <c r="F14" s="243"/>
      <c r="H14" s="59"/>
      <c r="I14" s="409"/>
    </row>
    <row r="15" spans="1:9" ht="14.25" customHeight="1">
      <c r="A15" s="89"/>
      <c r="B15" s="245"/>
      <c r="C15" s="245" t="str">
        <f>WS!B21</f>
        <v>Пшичкина Н</v>
      </c>
      <c r="D15" s="258"/>
      <c r="E15" s="387" t="s">
        <v>289</v>
      </c>
      <c r="F15" s="373"/>
      <c r="H15" s="59"/>
      <c r="I15" s="409"/>
    </row>
    <row r="16" spans="1:9" ht="14.25" customHeight="1">
      <c r="A16" s="272"/>
      <c r="B16" s="272">
        <v>5</v>
      </c>
      <c r="C16" s="271" t="str">
        <f>WS!B25</f>
        <v>Мамаева У</v>
      </c>
      <c r="D16" s="245"/>
      <c r="E16" s="423"/>
      <c r="F16" s="373"/>
      <c r="H16" s="59"/>
      <c r="I16" s="409"/>
    </row>
    <row r="17" spans="1:9" ht="14.25" customHeight="1">
      <c r="A17" s="272"/>
      <c r="B17" s="272"/>
      <c r="C17" s="417"/>
      <c r="D17" s="258" t="str">
        <f>C19</f>
        <v>Кузнецова К</v>
      </c>
      <c r="E17" s="424"/>
      <c r="F17" s="373"/>
      <c r="H17" s="59"/>
      <c r="I17" s="409"/>
    </row>
    <row r="18" spans="1:9" ht="14.25" customHeight="1">
      <c r="A18" s="272"/>
      <c r="B18" s="272"/>
      <c r="C18" s="419"/>
      <c r="D18" s="265" t="str">
        <f>C20</f>
        <v>Матвиива Е</v>
      </c>
      <c r="E18" s="424"/>
      <c r="F18" s="383"/>
      <c r="H18" s="59"/>
      <c r="I18" s="409"/>
    </row>
    <row r="19" spans="1:9" ht="14.25" customHeight="1">
      <c r="A19" s="272"/>
      <c r="B19" s="272"/>
      <c r="C19" s="259" t="str">
        <f>WS!B19</f>
        <v>Кузнецова К</v>
      </c>
      <c r="D19" s="242" t="s">
        <v>258</v>
      </c>
      <c r="E19" s="247"/>
      <c r="F19" s="383"/>
      <c r="G19" s="409"/>
      <c r="H19" s="59"/>
      <c r="I19" s="409"/>
    </row>
    <row r="20" spans="1:9" ht="14.25" customHeight="1">
      <c r="A20" s="272"/>
      <c r="B20" s="272">
        <v>4</v>
      </c>
      <c r="C20" s="263" t="str">
        <f>WS!B33</f>
        <v>Матвиива Е</v>
      </c>
      <c r="D20" s="258"/>
      <c r="E20" s="243"/>
      <c r="F20" s="425"/>
      <c r="G20" s="243"/>
      <c r="H20" s="59"/>
      <c r="I20" s="409"/>
    </row>
    <row r="21" spans="1:9" ht="14.25" customHeight="1">
      <c r="A21" s="272"/>
      <c r="B21" s="272"/>
      <c r="C21" s="56"/>
      <c r="D21" s="245"/>
      <c r="E21" s="243"/>
      <c r="F21" s="373" t="str">
        <f>E29</f>
        <v>Тюрина Е</v>
      </c>
      <c r="G21" s="243"/>
      <c r="H21" s="59"/>
      <c r="I21" s="409"/>
    </row>
    <row r="22" spans="1:9" ht="14.25" customHeight="1">
      <c r="A22" s="272"/>
      <c r="B22" s="272"/>
      <c r="C22" s="56"/>
      <c r="D22" s="245"/>
      <c r="E22" s="243"/>
      <c r="F22" s="265" t="str">
        <f>E30</f>
        <v>Егорова А</v>
      </c>
      <c r="G22" s="82">
        <v>1</v>
      </c>
      <c r="H22" s="59"/>
      <c r="I22" s="409"/>
    </row>
    <row r="23" spans="1:9" ht="14.25" customHeight="1">
      <c r="A23" s="272"/>
      <c r="B23" s="272"/>
      <c r="C23" s="245" t="str">
        <f>WS!B17</f>
        <v>Марисова Кр</v>
      </c>
      <c r="D23" s="245"/>
      <c r="E23" s="243"/>
      <c r="F23" s="376" t="s">
        <v>299</v>
      </c>
      <c r="G23" s="243"/>
      <c r="H23" s="59"/>
      <c r="I23" s="409"/>
    </row>
    <row r="24" spans="1:9" ht="14.25" customHeight="1">
      <c r="A24" s="272"/>
      <c r="B24" s="272">
        <v>6</v>
      </c>
      <c r="C24" s="271" t="str">
        <f>WS!B37</f>
        <v>Марисова К</v>
      </c>
      <c r="D24" s="242"/>
      <c r="E24" s="278"/>
      <c r="F24" s="373"/>
      <c r="G24" s="243"/>
      <c r="H24" s="59"/>
      <c r="I24" s="409"/>
    </row>
    <row r="25" spans="1:9" ht="14.25" customHeight="1">
      <c r="A25" s="272"/>
      <c r="B25" s="272"/>
      <c r="C25" s="417"/>
      <c r="D25" s="258" t="str">
        <f>C27</f>
        <v>Кобер М</v>
      </c>
      <c r="E25" s="278"/>
      <c r="F25" s="373"/>
      <c r="G25" s="243"/>
      <c r="H25" s="59"/>
      <c r="I25" s="409"/>
    </row>
    <row r="26" spans="1:9" ht="14.25" customHeight="1">
      <c r="A26" s="272"/>
      <c r="B26" s="272"/>
      <c r="C26" s="419"/>
      <c r="D26" s="265" t="str">
        <f>C28</f>
        <v>Иванковская А</v>
      </c>
      <c r="E26" s="303"/>
      <c r="F26" s="373"/>
      <c r="G26" s="243"/>
      <c r="H26" s="59"/>
      <c r="I26" s="409"/>
    </row>
    <row r="27" spans="1:9" ht="14.25" customHeight="1">
      <c r="A27" s="272"/>
      <c r="B27" s="272"/>
      <c r="C27" s="259" t="str">
        <f>WS!B35</f>
        <v>Кобер М</v>
      </c>
      <c r="D27" s="261" t="s">
        <v>231</v>
      </c>
      <c r="E27" s="424"/>
      <c r="F27" s="373" t="s">
        <v>93</v>
      </c>
      <c r="G27" s="243"/>
      <c r="H27" s="59"/>
      <c r="I27" s="409"/>
    </row>
    <row r="28" spans="1:8" ht="14.25" customHeight="1">
      <c r="A28" s="272"/>
      <c r="B28" s="272">
        <v>3</v>
      </c>
      <c r="C28" s="263" t="str">
        <f>WS!B15</f>
        <v>Иванковская А</v>
      </c>
      <c r="D28" s="242"/>
      <c r="E28" s="375"/>
      <c r="F28" s="391"/>
      <c r="G28" s="409"/>
      <c r="H28" s="409"/>
    </row>
    <row r="29" spans="3:8" ht="14.25" customHeight="1">
      <c r="C29" s="56"/>
      <c r="E29" s="459" t="str">
        <f>D33</f>
        <v>Тюрина Е</v>
      </c>
      <c r="F29" s="426"/>
      <c r="G29" s="75"/>
      <c r="H29" s="73"/>
    </row>
    <row r="30" spans="3:8" ht="14.25" customHeight="1">
      <c r="C30" s="56"/>
      <c r="E30" s="439" t="str">
        <f>D34</f>
        <v>Егорова А</v>
      </c>
      <c r="F30" s="426"/>
      <c r="G30" s="75"/>
      <c r="H30" s="73"/>
    </row>
    <row r="31" spans="3:8" ht="14.25" customHeight="1">
      <c r="C31" s="245" t="str">
        <f>WS!B29</f>
        <v>Яковлева И</v>
      </c>
      <c r="E31" s="376" t="s">
        <v>290</v>
      </c>
      <c r="F31" s="71"/>
      <c r="G31" s="75"/>
      <c r="H31" s="73"/>
    </row>
    <row r="32" spans="2:8" ht="14.25" customHeight="1">
      <c r="B32" s="272">
        <v>7</v>
      </c>
      <c r="C32" s="271" t="str">
        <f>WS!B13</f>
        <v>Черных Л</v>
      </c>
      <c r="E32" s="375"/>
      <c r="F32" s="71"/>
      <c r="G32" s="75"/>
      <c r="H32" s="73"/>
    </row>
    <row r="33" spans="3:8" ht="14.25" customHeight="1">
      <c r="C33" s="417"/>
      <c r="D33" s="55" t="str">
        <f>C35</f>
        <v>Тюрина Е</v>
      </c>
      <c r="E33" s="375"/>
      <c r="F33" s="71"/>
      <c r="G33" s="75"/>
      <c r="H33" s="73"/>
    </row>
    <row r="34" spans="3:8" ht="14.25" customHeight="1">
      <c r="C34" s="419"/>
      <c r="D34" s="439" t="str">
        <f>C36</f>
        <v>Егорова А</v>
      </c>
      <c r="E34" s="373"/>
      <c r="F34" s="75"/>
      <c r="G34" s="75"/>
      <c r="H34" s="73"/>
    </row>
    <row r="35" spans="3:8" ht="14.25" customHeight="1">
      <c r="C35" s="259" t="str">
        <f>WS!B39</f>
        <v>Тюрина Е</v>
      </c>
      <c r="D35" s="242" t="s">
        <v>257</v>
      </c>
      <c r="E35" s="258"/>
      <c r="F35" s="75"/>
      <c r="G35" s="409"/>
      <c r="H35" s="73"/>
    </row>
    <row r="36" spans="2:8" ht="14.25" customHeight="1">
      <c r="B36" s="244">
        <v>2</v>
      </c>
      <c r="C36" s="263" t="str">
        <f>WS!B27</f>
        <v>Егорова А</v>
      </c>
      <c r="D36" s="258"/>
      <c r="E36" s="245"/>
      <c r="F36" s="89"/>
      <c r="G36" s="409"/>
      <c r="H36" s="73"/>
    </row>
    <row r="37" spans="3:8" ht="14.25" customHeight="1">
      <c r="C37" s="58"/>
      <c r="D37" s="409"/>
      <c r="E37" s="409"/>
      <c r="F37" s="409"/>
      <c r="G37" s="409"/>
      <c r="H37" s="73"/>
    </row>
    <row r="38" spans="4:5" ht="14.25" customHeight="1">
      <c r="D38" s="444" t="s">
        <v>219</v>
      </c>
      <c r="E38" s="55" t="str">
        <f>D39</f>
        <v>Пшичкина Н</v>
      </c>
    </row>
    <row r="39" spans="4:5" ht="14.25" customHeight="1">
      <c r="D39" s="427" t="str">
        <f>C15</f>
        <v>Пшичкина Н</v>
      </c>
      <c r="E39" s="265" t="str">
        <f>D40</f>
        <v>Мамаева У</v>
      </c>
    </row>
    <row r="40" spans="4:6" ht="14.25" customHeight="1">
      <c r="D40" s="405" t="str">
        <f>C16</f>
        <v>Мамаева У</v>
      </c>
      <c r="F40" s="373"/>
    </row>
    <row r="41" ht="14.25" customHeight="1">
      <c r="F41" s="373" t="str">
        <f>E44</f>
        <v>Яковлева И</v>
      </c>
    </row>
    <row r="42" spans="6:7" ht="14.25" customHeight="1">
      <c r="F42" s="265" t="str">
        <f>E45</f>
        <v>Черных Л</v>
      </c>
      <c r="G42" s="67">
        <v>5</v>
      </c>
    </row>
    <row r="43" spans="4:6" ht="14.25" customHeight="1">
      <c r="D43" s="55" t="str">
        <f>C23</f>
        <v>Марисова Кр</v>
      </c>
      <c r="F43" s="453" t="s">
        <v>284</v>
      </c>
    </row>
    <row r="44" spans="4:6" ht="14.25" customHeight="1">
      <c r="D44" s="264" t="str">
        <f>C24</f>
        <v>Марисова К</v>
      </c>
      <c r="E44" s="55" t="str">
        <f>D45</f>
        <v>Яковлева И</v>
      </c>
      <c r="F44" s="373"/>
    </row>
    <row r="45" spans="4:6" ht="14.25" customHeight="1">
      <c r="D45" s="427" t="str">
        <f>C31</f>
        <v>Яковлева И</v>
      </c>
      <c r="E45" s="265" t="str">
        <f>D46</f>
        <v>Черных Л</v>
      </c>
      <c r="F45" s="373"/>
    </row>
    <row r="46" spans="4:5" ht="14.25" customHeight="1">
      <c r="D46" s="405" t="str">
        <f>C32</f>
        <v>Черных Л</v>
      </c>
      <c r="E46" s="445" t="s">
        <v>269</v>
      </c>
    </row>
    <row r="47" ht="14.25" customHeight="1"/>
    <row r="48" ht="14.25" customHeight="1"/>
    <row r="49" spans="1:256" s="414" customFormat="1" ht="14.25" customHeight="1">
      <c r="A49" s="55"/>
      <c r="B49" s="55"/>
      <c r="C49" s="55"/>
      <c r="D49" s="55"/>
      <c r="E49" s="55"/>
      <c r="F49" s="55"/>
      <c r="G49" s="55"/>
      <c r="H49" s="55"/>
      <c r="I49" s="59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414" customFormat="1" ht="14.25" customHeight="1">
      <c r="A50" s="55"/>
      <c r="B50" s="55"/>
      <c r="C50" s="55"/>
      <c r="D50" s="55"/>
      <c r="E50" s="55"/>
      <c r="F50" s="55"/>
      <c r="G50" s="55"/>
      <c r="H50" s="55"/>
      <c r="I50" s="59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ht="14.25" customHeight="1">
      <c r="E51" s="99"/>
    </row>
    <row r="52" spans="4:8" ht="14.25" customHeight="1">
      <c r="D52" s="100" t="s">
        <v>41</v>
      </c>
      <c r="E52" s="134"/>
      <c r="F52" s="264"/>
      <c r="G52" s="451" t="str">
        <f>Список!F45</f>
        <v>Иванов А.Е.</v>
      </c>
      <c r="H52" s="99"/>
    </row>
    <row r="53" spans="6:8" ht="14.25" customHeight="1">
      <c r="F53" s="409"/>
      <c r="G53" s="409"/>
      <c r="H53" s="409"/>
    </row>
    <row r="54" spans="1:9" s="4" customFormat="1" ht="14.25" customHeight="1">
      <c r="A54" s="55"/>
      <c r="B54" s="55"/>
      <c r="C54" s="55"/>
      <c r="D54" s="55"/>
      <c r="E54" s="55"/>
      <c r="F54" s="409"/>
      <c r="G54" s="409"/>
      <c r="H54" s="409"/>
      <c r="I54" s="97"/>
    </row>
    <row r="55" spans="1:9" s="98" customFormat="1" ht="14.25" customHeight="1">
      <c r="A55" s="55"/>
      <c r="B55" s="55"/>
      <c r="C55" s="55"/>
      <c r="D55" s="55"/>
      <c r="E55" s="99"/>
      <c r="F55" s="99"/>
      <c r="G55" s="99"/>
      <c r="H55" s="99"/>
      <c r="I55" s="97"/>
    </row>
    <row r="56" spans="1:9" s="98" customFormat="1" ht="14.25" customHeight="1">
      <c r="A56" s="55"/>
      <c r="B56" s="55"/>
      <c r="C56" s="55"/>
      <c r="D56" s="55"/>
      <c r="E56" s="55"/>
      <c r="F56" s="55"/>
      <c r="G56" s="55"/>
      <c r="H56" s="55"/>
      <c r="I56" s="97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4">
    <mergeCell ref="A1:G1"/>
    <mergeCell ref="A2:G2"/>
    <mergeCell ref="A4:G4"/>
    <mergeCell ref="B6:G6"/>
  </mergeCells>
  <printOptions/>
  <pageMargins left="0.11811023622047201" right="0.11811023622047201" top="0.511811023622047" bottom="0.39370078740157505" header="0.11811023622047201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 Багдатьев</cp:lastModifiedBy>
  <cp:lastPrinted>2020-12-21T13:27:01Z</cp:lastPrinted>
  <dcterms:created xsi:type="dcterms:W3CDTF">2019-04-15T08:38:15Z</dcterms:created>
  <dcterms:modified xsi:type="dcterms:W3CDTF">2020-12-21T16:34:41Z</dcterms:modified>
  <cp:category/>
  <cp:version/>
  <cp:contentType/>
  <cp:contentStatus/>
  <cp:revision>170</cp:revision>
</cp:coreProperties>
</file>